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8940" tabRatio="647"/>
  </bookViews>
  <sheets>
    <sheet name="diem hp" sheetId="6" r:id="rId1"/>
    <sheet name="diem qt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6" l="1"/>
  <c r="H10" i="6" l="1"/>
  <c r="H11" i="6" l="1"/>
  <c r="H12" i="6"/>
  <c r="H13" i="6"/>
  <c r="H14" i="6"/>
  <c r="H15" i="6"/>
  <c r="H16" i="6"/>
  <c r="H17" i="6"/>
  <c r="H18" i="6"/>
  <c r="H19" i="6"/>
  <c r="H20" i="6"/>
  <c r="H22" i="6"/>
  <c r="H23" i="6"/>
  <c r="H24" i="6"/>
  <c r="H25" i="6"/>
  <c r="H27" i="6"/>
  <c r="H28" i="6"/>
  <c r="H29" i="6"/>
  <c r="H30" i="6"/>
  <c r="H31" i="6"/>
  <c r="H32" i="6"/>
  <c r="H33" i="6"/>
  <c r="H34" i="6"/>
  <c r="H35" i="6"/>
  <c r="H36" i="6"/>
  <c r="H38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O12" i="5" l="1"/>
  <c r="O13" i="5"/>
  <c r="O14" i="5"/>
  <c r="O15" i="5"/>
  <c r="O16" i="5"/>
  <c r="O17" i="5"/>
  <c r="O18" i="5"/>
  <c r="O19" i="5"/>
  <c r="O20" i="5"/>
  <c r="O21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9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11" i="5"/>
  <c r="R12" i="5" l="1"/>
  <c r="R13" i="5"/>
  <c r="R14" i="5"/>
  <c r="R15" i="5"/>
  <c r="R16" i="5"/>
  <c r="R17" i="5"/>
  <c r="R18" i="5"/>
  <c r="R19" i="5"/>
  <c r="R20" i="5"/>
  <c r="R21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9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11" i="5"/>
</calcChain>
</file>

<file path=xl/sharedStrings.xml><?xml version="1.0" encoding="utf-8"?>
<sst xmlns="http://schemas.openxmlformats.org/spreadsheetml/2006/main" count="883" uniqueCount="253">
  <si>
    <t>STT</t>
  </si>
  <si>
    <t>Mã sinh viên</t>
  </si>
  <si>
    <t>Họ lót</t>
  </si>
  <si>
    <t>Tên</t>
  </si>
  <si>
    <t>Mã lớp</t>
  </si>
  <si>
    <t>Ghi chú</t>
  </si>
  <si>
    <t>điểm cc</t>
  </si>
  <si>
    <t>điểm thi</t>
  </si>
  <si>
    <t>điểm qt</t>
  </si>
  <si>
    <t>điểm hp</t>
  </si>
  <si>
    <t>TRƯỜNG CAO ĐẲNG CÔNG THƯƠNG</t>
  </si>
  <si>
    <t>THÀNH PHỐ HỒ CHÍ MINH</t>
  </si>
  <si>
    <t>PHÒNG QUẢN LÝ ĐÀO TẠO</t>
  </si>
  <si>
    <t>BẢNG GHI ĐIỂM QUÁ TRÌNH</t>
  </si>
  <si>
    <t>CNGD: Lê Thị Tố Thi</t>
  </si>
  <si>
    <t>BẢNG GHI ĐIỂMMÔN HỌC/ HỌC PHẦN</t>
  </si>
  <si>
    <t>b1</t>
  </si>
  <si>
    <t>b4</t>
  </si>
  <si>
    <t>b5</t>
  </si>
  <si>
    <t>b7</t>
  </si>
  <si>
    <t>b8</t>
  </si>
  <si>
    <t>b9</t>
  </si>
  <si>
    <t>b2</t>
  </si>
  <si>
    <t>b6</t>
  </si>
  <si>
    <t>b3</t>
  </si>
  <si>
    <t>Nguyễn Thị</t>
  </si>
  <si>
    <t>Nhi</t>
  </si>
  <si>
    <t>Trang</t>
  </si>
  <si>
    <t>5</t>
  </si>
  <si>
    <t>7</t>
  </si>
  <si>
    <t>3</t>
  </si>
  <si>
    <t>2</t>
  </si>
  <si>
    <t>4</t>
  </si>
  <si>
    <t>8</t>
  </si>
  <si>
    <t>6</t>
  </si>
  <si>
    <t>9</t>
  </si>
  <si>
    <t>10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</si>
  <si>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</si>
  <si>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</si>
  <si>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</si>
  <si>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</si>
  <si>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</si>
  <si>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</si>
  <si>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</si>
  <si>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</si>
  <si>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</si>
  <si>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</si>
  <si>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</si>
  <si>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</si>
  <si>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</si>
  <si>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</si>
  <si>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</si>
  <si>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</si>
  <si>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</si>
  <si>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</si>
  <si>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</si>
  <si>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</si>
  <si>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</si>
  <si>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</si>
  <si>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</si>
  <si>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</si>
  <si>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</si>
  <si>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</si>
  <si>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</si>
  <si>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</si>
  <si>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</si>
  <si>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T7</t>
  </si>
  <si>
    <t>T6</t>
  </si>
  <si>
    <t>T2</t>
  </si>
  <si>
    <t>T3</t>
  </si>
  <si>
    <t>T4</t>
  </si>
  <si>
    <t>T5</t>
  </si>
  <si>
    <t>T8</t>
  </si>
  <si>
    <t>T9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</si>
  <si>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</si>
  <si>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</si>
  <si>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</si>
  <si>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</si>
  <si>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</si>
  <si>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</si>
  <si>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</si>
  <si>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</si>
  <si>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</si>
  <si>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</si>
  <si>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</si>
  <si>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</si>
  <si>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Cường</t>
  </si>
  <si>
    <t>Hải</t>
  </si>
  <si>
    <t>Hậu</t>
  </si>
  <si>
    <t>Khoa</t>
  </si>
  <si>
    <t>Lập</t>
  </si>
  <si>
    <t>Linh</t>
  </si>
  <si>
    <t>Nghĩa</t>
  </si>
  <si>
    <t>Đỗ Thị Thu</t>
  </si>
  <si>
    <t>Phương</t>
  </si>
  <si>
    <t>Sáng</t>
  </si>
  <si>
    <t>Thảo</t>
  </si>
  <si>
    <t>Trường</t>
  </si>
  <si>
    <t>2120220001</t>
  </si>
  <si>
    <t>Dương Ngọc</t>
  </si>
  <si>
    <t>An</t>
  </si>
  <si>
    <t>CCQ2022A</t>
  </si>
  <si>
    <t>2117110141</t>
  </si>
  <si>
    <t>Hoàng Thế</t>
  </si>
  <si>
    <t>Anh</t>
  </si>
  <si>
    <t>CCQ1711C</t>
  </si>
  <si>
    <t>2120110002</t>
  </si>
  <si>
    <t>Nguyễn Xuân</t>
  </si>
  <si>
    <t>Ánh</t>
  </si>
  <si>
    <t>CCQ2011A</t>
  </si>
  <si>
    <t>2120110107</t>
  </si>
  <si>
    <t>Cảnh</t>
  </si>
  <si>
    <t>CCQ2011D</t>
  </si>
  <si>
    <t>2120110108</t>
  </si>
  <si>
    <t>Phạm Đức</t>
  </si>
  <si>
    <t>Chánh</t>
  </si>
  <si>
    <t>2120110110</t>
  </si>
  <si>
    <t>Nguyễn Hoàng Anh</t>
  </si>
  <si>
    <t>Công</t>
  </si>
  <si>
    <t>2120110004</t>
  </si>
  <si>
    <t>Nguyễn Mạnh</t>
  </si>
  <si>
    <t>2119110276</t>
  </si>
  <si>
    <t>Phương Quang</t>
  </si>
  <si>
    <t>Dũng</t>
  </si>
  <si>
    <t>CCQ1911I</t>
  </si>
  <si>
    <t>2120110041</t>
  </si>
  <si>
    <t>Mai Khánh</t>
  </si>
  <si>
    <t>Duy</t>
  </si>
  <si>
    <t>CCQ2011B</t>
  </si>
  <si>
    <t>2117110081</t>
  </si>
  <si>
    <t>Phạm Tiến</t>
  </si>
  <si>
    <t>Đạt</t>
  </si>
  <si>
    <t>CCQ1711B</t>
  </si>
  <si>
    <t>2120110010</t>
  </si>
  <si>
    <t>Dương Chí</t>
  </si>
  <si>
    <t>2120220004</t>
  </si>
  <si>
    <t>Nguyễn Lê Ngọc</t>
  </si>
  <si>
    <t>2120110115</t>
  </si>
  <si>
    <t>Huỳnh Phúc</t>
  </si>
  <si>
    <t>2120220013</t>
  </si>
  <si>
    <t>Nguyễn Văn</t>
  </si>
  <si>
    <t>2120110343</t>
  </si>
  <si>
    <t>Hiếu</t>
  </si>
  <si>
    <t>2120110116</t>
  </si>
  <si>
    <t>Trần Thị Tuyết</t>
  </si>
  <si>
    <t>Hoa</t>
  </si>
  <si>
    <t>2120220006</t>
  </si>
  <si>
    <t>Nguyễn Tấn</t>
  </si>
  <si>
    <t>Học</t>
  </si>
  <si>
    <t>2119110182</t>
  </si>
  <si>
    <t>Nguyễn Ngô Công</t>
  </si>
  <si>
    <t>Hội</t>
  </si>
  <si>
    <t>CCQ1911F</t>
  </si>
  <si>
    <t>2120110013</t>
  </si>
  <si>
    <t>Trương Ngọc</t>
  </si>
  <si>
    <t>Hợp</t>
  </si>
  <si>
    <t>2120110223</t>
  </si>
  <si>
    <t>Nguyễn Duy</t>
  </si>
  <si>
    <t>Kha</t>
  </si>
  <si>
    <t>CCQ2011G</t>
  </si>
  <si>
    <t>2120110291</t>
  </si>
  <si>
    <t>Huỳnh Đăng</t>
  </si>
  <si>
    <t>CCQ2011I</t>
  </si>
  <si>
    <t>2120110118</t>
  </si>
  <si>
    <t>Đặng Minh</t>
  </si>
  <si>
    <t>Khôi</t>
  </si>
  <si>
    <t>2120110043</t>
  </si>
  <si>
    <t>Nguyễn Thị Thúy</t>
  </si>
  <si>
    <t>Kiều</t>
  </si>
  <si>
    <t>2120110119</t>
  </si>
  <si>
    <t>Võ Ngọc</t>
  </si>
  <si>
    <t>Lai</t>
  </si>
  <si>
    <t>2120110015</t>
  </si>
  <si>
    <t>Võ Thành</t>
  </si>
  <si>
    <t>2120220014</t>
  </si>
  <si>
    <t>Lê Thị Mỹ</t>
  </si>
  <si>
    <t>2120110122</t>
  </si>
  <si>
    <t>Huỳnh Ngọc</t>
  </si>
  <si>
    <t>Mạnh</t>
  </si>
  <si>
    <t>2119170115</t>
  </si>
  <si>
    <t>Phạm Trọng</t>
  </si>
  <si>
    <t>CCQ1911J</t>
  </si>
  <si>
    <t>2120110017</t>
  </si>
  <si>
    <t>Võ Văn</t>
  </si>
  <si>
    <t>2119130101</t>
  </si>
  <si>
    <t>Đỗ Trương Tuyết</t>
  </si>
  <si>
    <t>CCQ1913D</t>
  </si>
  <si>
    <t>2120110123</t>
  </si>
  <si>
    <t>Trần Thị Thùy</t>
  </si>
  <si>
    <t>2120110295</t>
  </si>
  <si>
    <t>Trương Thị Thu</t>
  </si>
  <si>
    <t>2119110151</t>
  </si>
  <si>
    <t>Phượng</t>
  </si>
  <si>
    <t>CCQ1911E</t>
  </si>
  <si>
    <t>2120110022</t>
  </si>
  <si>
    <t>Phan Thanh</t>
  </si>
  <si>
    <t>Quang</t>
  </si>
  <si>
    <t>2120110346</t>
  </si>
  <si>
    <t>Huỳnh Văn</t>
  </si>
  <si>
    <t>Quốc</t>
  </si>
  <si>
    <t>2119110053</t>
  </si>
  <si>
    <t>Lê Anh</t>
  </si>
  <si>
    <t>CCQ1911B</t>
  </si>
  <si>
    <t>2120110385</t>
  </si>
  <si>
    <t>CCQ2011J</t>
  </si>
  <si>
    <t>2120110126</t>
  </si>
  <si>
    <t>Sơn</t>
  </si>
  <si>
    <t>2120110321</t>
  </si>
  <si>
    <t>Nguyễn Tiến</t>
  </si>
  <si>
    <t>Thạch</t>
  </si>
  <si>
    <t>2120220009</t>
  </si>
  <si>
    <t>Nguyễn Trường</t>
  </si>
  <si>
    <t>Thành</t>
  </si>
  <si>
    <t>2120110025</t>
  </si>
  <si>
    <t>Lê Thị Thanh</t>
  </si>
  <si>
    <t>2119110157</t>
  </si>
  <si>
    <t>Trương Văn</t>
  </si>
  <si>
    <t>Thân</t>
  </si>
  <si>
    <t>2119110055</t>
  </si>
  <si>
    <t>Đào Duy</t>
  </si>
  <si>
    <t>Thật</t>
  </si>
  <si>
    <t>2120130024</t>
  </si>
  <si>
    <t>CCQ2013A</t>
  </si>
  <si>
    <t>2120110029</t>
  </si>
  <si>
    <t>Hồ Thị Thu</t>
  </si>
  <si>
    <t>2120110267</t>
  </si>
  <si>
    <t>Từ Xuân</t>
  </si>
  <si>
    <t>Trung</t>
  </si>
  <si>
    <t>2120110031</t>
  </si>
  <si>
    <t>Nguyễn Trung</t>
  </si>
  <si>
    <t>2120220011</t>
  </si>
  <si>
    <t>Đào Tăng Trường</t>
  </si>
  <si>
    <t>Vũ</t>
  </si>
  <si>
    <t>2117110069</t>
  </si>
  <si>
    <t>Nguyễn Thị Cẩm</t>
  </si>
  <si>
    <t>Vy</t>
  </si>
  <si>
    <t>CCQ1711A</t>
  </si>
  <si>
    <t>2120110348</t>
  </si>
  <si>
    <t>Nguyễn Thị Hoàng</t>
  </si>
  <si>
    <t>Ý</t>
  </si>
  <si>
    <t>T1</t>
  </si>
  <si>
    <t>Học kỳ: 3   Năm học: 2020-2021</t>
  </si>
  <si>
    <t>Môn học: Corel. Nhóm: 01_tiết 1-6 sáng thứ 3_chiều thứ 5</t>
  </si>
  <si>
    <t>kt1 (b4)</t>
  </si>
  <si>
    <t>kt2 (b9)</t>
  </si>
  <si>
    <t>Môn học: Corel/Nhóm: 1</t>
  </si>
  <si>
    <t>c</t>
  </si>
  <si>
    <t>Nghỉ luôn</t>
  </si>
  <si>
    <t>Đã gọi phụ huynh</t>
  </si>
  <si>
    <t>Huỷ môn</t>
  </si>
  <si>
    <t>Vắng</t>
  </si>
  <si>
    <t>v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</si>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</sst>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3"/>
      <color theme="1"/>
      <name val="Times New Roman"/>
      <family val="2"/>
    </font>
    <font>
      <b/>
      <sz val="10"/>
      <color rgb="FFF7F7F7"/>
      <name val="Arial Unicode MS"/>
    </font>
    <font>
      <sz val="10"/>
      <color theme="1"/>
      <name val="Arial Unicode MS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rgb="FFF7F7F7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9" fontId="8" fillId="0" borderId="0" xfId="0" applyNumberFormat="1" applyFont="1" applyFill="1"/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0" fillId="3" borderId="0" xfId="0" applyFill="1"/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wrapText="1"/>
    </xf>
    <xf numFmtId="49" fontId="11" fillId="3" borderId="5" xfId="0" applyNumberFormat="1" applyFont="1" applyFill="1" applyBorder="1" applyAlignment="1">
      <alignment horizontal="center" wrapText="1"/>
    </xf>
    <xf numFmtId="49" fontId="11" fillId="3" borderId="3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164" fontId="7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wrapText="1"/>
    </xf>
    <xf numFmtId="0" fontId="0" fillId="4" borderId="0" xfId="0" applyFill="1"/>
    <xf numFmtId="49" fontId="2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4" zoomScale="106" zoomScaleNormal="106" workbookViewId="0">
      <selection activeCell="H42" sqref="H42"/>
    </sheetView>
  </sheetViews>
  <sheetFormatPr defaultColWidth="8.88671875" defaultRowHeight="16.5"/>
  <cols>
    <col min="1" max="1" width="4.44140625" style="1" customWidth="1"/>
    <col min="2" max="2" width="12.6640625" style="1" customWidth="1"/>
    <col min="3" max="3" width="16.44140625" style="1" customWidth="1"/>
    <col min="4" max="4" width="8.88671875" style="1"/>
    <col min="5" max="5" width="8.88671875" style="1" customWidth="1"/>
    <col min="6" max="9" width="4.21875" style="1" customWidth="1"/>
    <col min="10" max="16384" width="8.88671875" style="1"/>
  </cols>
  <sheetData>
    <row r="1" spans="1:9" ht="17.25" customHeight="1">
      <c r="A1" s="5" t="s">
        <v>10</v>
      </c>
      <c r="B1" s="5"/>
      <c r="C1" s="5"/>
    </row>
    <row r="2" spans="1:9" ht="17.25" customHeight="1">
      <c r="A2" s="53" t="s">
        <v>11</v>
      </c>
      <c r="B2" s="53"/>
      <c r="C2" s="53"/>
    </row>
    <row r="3" spans="1:9" ht="17.25" customHeight="1">
      <c r="A3" s="54" t="s">
        <v>12</v>
      </c>
      <c r="B3" s="54"/>
      <c r="C3" s="54"/>
    </row>
    <row r="4" spans="1:9">
      <c r="A4" s="55" t="s">
        <v>15</v>
      </c>
      <c r="B4" s="55"/>
      <c r="C4" s="55"/>
      <c r="D4" s="55"/>
      <c r="E4" s="55"/>
      <c r="F4" s="55"/>
      <c r="G4" s="55"/>
    </row>
    <row r="5" spans="1:9">
      <c r="A5" s="55"/>
      <c r="B5" s="55"/>
      <c r="C5" s="55"/>
      <c r="D5" s="55"/>
      <c r="E5" s="55"/>
      <c r="F5" s="55"/>
      <c r="G5" s="55"/>
    </row>
    <row r="6" spans="1:9" ht="25.5">
      <c r="A6" s="55" t="s">
        <v>241</v>
      </c>
      <c r="B6" s="55"/>
      <c r="C6" s="55"/>
      <c r="D6" s="55"/>
      <c r="E6" s="55"/>
      <c r="F6" s="55"/>
      <c r="G6" s="55"/>
    </row>
    <row r="7" spans="1:9" ht="18.75">
      <c r="A7" s="2" t="s">
        <v>245</v>
      </c>
      <c r="B7" s="2"/>
      <c r="C7" s="2"/>
      <c r="D7" s="2"/>
      <c r="E7" s="3"/>
    </row>
    <row r="8" spans="1:9" ht="18.75">
      <c r="A8" s="52" t="s">
        <v>14</v>
      </c>
      <c r="B8" s="52"/>
      <c r="C8" s="52"/>
      <c r="D8" s="52"/>
      <c r="E8" s="3"/>
      <c r="F8" s="11">
        <v>0.4</v>
      </c>
      <c r="G8" s="11">
        <v>0.6</v>
      </c>
    </row>
    <row r="9" spans="1:9" ht="38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8</v>
      </c>
      <c r="G9" s="9" t="s">
        <v>7</v>
      </c>
      <c r="H9" s="9" t="s">
        <v>9</v>
      </c>
      <c r="I9" s="10" t="s">
        <v>5</v>
      </c>
    </row>
    <row r="10" spans="1:9">
      <c r="A10" s="6">
        <v>1</v>
      </c>
      <c r="B10" s="27" t="s">
        <v>98</v>
      </c>
      <c r="C10" s="28" t="s">
        <v>99</v>
      </c>
      <c r="D10" s="28" t="s">
        <v>100</v>
      </c>
      <c r="E10" s="27" t="s">
        <v>101</v>
      </c>
      <c r="F10" s="27">
        <v>7.6</v>
      </c>
      <c r="G10" s="7">
        <v>8</v>
      </c>
      <c r="H10" s="7">
        <f>F10*0.4+G10*0.6</f>
        <v>7.84</v>
      </c>
      <c r="I10" s="8"/>
    </row>
    <row r="11" spans="1:9">
      <c r="A11" s="6">
        <v>2</v>
      </c>
      <c r="B11" s="27" t="s">
        <v>102</v>
      </c>
      <c r="C11" s="28" t="s">
        <v>103</v>
      </c>
      <c r="D11" s="28" t="s">
        <v>104</v>
      </c>
      <c r="E11" s="27" t="s">
        <v>105</v>
      </c>
      <c r="F11" s="27">
        <v>7.6</v>
      </c>
      <c r="G11" s="7">
        <v>9</v>
      </c>
      <c r="H11" s="7">
        <f t="shared" ref="H11:H47" si="0">F11*0.4+G11*0.6</f>
        <v>8.44</v>
      </c>
      <c r="I11" s="8"/>
    </row>
    <row r="12" spans="1:9">
      <c r="A12" s="6">
        <v>3</v>
      </c>
      <c r="B12" s="27" t="s">
        <v>106</v>
      </c>
      <c r="C12" s="28" t="s">
        <v>107</v>
      </c>
      <c r="D12" s="28" t="s">
        <v>108</v>
      </c>
      <c r="E12" s="27" t="s">
        <v>109</v>
      </c>
      <c r="F12" s="27">
        <v>8.8000000000000007</v>
      </c>
      <c r="G12" s="7">
        <v>9</v>
      </c>
      <c r="H12" s="7">
        <f t="shared" si="0"/>
        <v>8.92</v>
      </c>
      <c r="I12" s="8"/>
    </row>
    <row r="13" spans="1:9">
      <c r="A13" s="6">
        <v>4</v>
      </c>
      <c r="B13" s="27" t="s">
        <v>110</v>
      </c>
      <c r="C13" s="28" t="s">
        <v>107</v>
      </c>
      <c r="D13" s="28" t="s">
        <v>111</v>
      </c>
      <c r="E13" s="27" t="s">
        <v>112</v>
      </c>
      <c r="F13" s="27">
        <v>8.4</v>
      </c>
      <c r="G13" s="7">
        <v>9</v>
      </c>
      <c r="H13" s="7">
        <f t="shared" si="0"/>
        <v>8.76</v>
      </c>
      <c r="I13" s="8"/>
    </row>
    <row r="14" spans="1:9">
      <c r="A14" s="6">
        <v>5</v>
      </c>
      <c r="B14" s="27" t="s">
        <v>113</v>
      </c>
      <c r="C14" s="28" t="s">
        <v>114</v>
      </c>
      <c r="D14" s="28" t="s">
        <v>115</v>
      </c>
      <c r="E14" s="27" t="s">
        <v>112</v>
      </c>
      <c r="F14" s="27">
        <v>6.4</v>
      </c>
      <c r="G14" s="7">
        <v>8</v>
      </c>
      <c r="H14" s="7">
        <f t="shared" si="0"/>
        <v>7.36</v>
      </c>
      <c r="I14" s="8"/>
    </row>
    <row r="15" spans="1:9">
      <c r="A15" s="6">
        <v>6</v>
      </c>
      <c r="B15" s="27" t="s">
        <v>116</v>
      </c>
      <c r="C15" s="28" t="s">
        <v>117</v>
      </c>
      <c r="D15" s="28" t="s">
        <v>118</v>
      </c>
      <c r="E15" s="27" t="s">
        <v>112</v>
      </c>
      <c r="F15" s="27">
        <v>8.6</v>
      </c>
      <c r="G15" s="7">
        <v>9</v>
      </c>
      <c r="H15" s="7">
        <f t="shared" si="0"/>
        <v>8.84</v>
      </c>
      <c r="I15" s="8"/>
    </row>
    <row r="16" spans="1:9">
      <c r="A16" s="6">
        <v>7</v>
      </c>
      <c r="B16" s="27" t="s">
        <v>119</v>
      </c>
      <c r="C16" s="28" t="s">
        <v>120</v>
      </c>
      <c r="D16" s="28" t="s">
        <v>86</v>
      </c>
      <c r="E16" s="27" t="s">
        <v>109</v>
      </c>
      <c r="F16" s="27">
        <v>9.4</v>
      </c>
      <c r="G16" s="7">
        <v>10</v>
      </c>
      <c r="H16" s="7">
        <f t="shared" si="0"/>
        <v>9.76</v>
      </c>
      <c r="I16" s="8"/>
    </row>
    <row r="17" spans="1:9">
      <c r="A17" s="6">
        <v>8</v>
      </c>
      <c r="B17" s="27" t="s">
        <v>121</v>
      </c>
      <c r="C17" s="28" t="s">
        <v>122</v>
      </c>
      <c r="D17" s="28" t="s">
        <v>123</v>
      </c>
      <c r="E17" s="27" t="s">
        <v>124</v>
      </c>
      <c r="F17" s="27">
        <v>8.4</v>
      </c>
      <c r="G17" s="7">
        <v>8</v>
      </c>
      <c r="H17" s="7">
        <f t="shared" si="0"/>
        <v>8.16</v>
      </c>
      <c r="I17" s="8"/>
    </row>
    <row r="18" spans="1:9">
      <c r="A18" s="6">
        <v>9</v>
      </c>
      <c r="B18" s="27" t="s">
        <v>125</v>
      </c>
      <c r="C18" s="28" t="s">
        <v>126</v>
      </c>
      <c r="D18" s="28" t="s">
        <v>127</v>
      </c>
      <c r="E18" s="27" t="s">
        <v>128</v>
      </c>
      <c r="F18" s="27">
        <v>9.8000000000000007</v>
      </c>
      <c r="G18" s="7">
        <v>9</v>
      </c>
      <c r="H18" s="7">
        <f t="shared" si="0"/>
        <v>9.32</v>
      </c>
      <c r="I18" s="8"/>
    </row>
    <row r="19" spans="1:9">
      <c r="A19" s="6">
        <v>10</v>
      </c>
      <c r="B19" s="27" t="s">
        <v>129</v>
      </c>
      <c r="C19" s="28" t="s">
        <v>130</v>
      </c>
      <c r="D19" s="28" t="s">
        <v>131</v>
      </c>
      <c r="E19" s="27" t="s">
        <v>132</v>
      </c>
      <c r="F19" s="27">
        <v>7.2</v>
      </c>
      <c r="G19" s="7">
        <v>5</v>
      </c>
      <c r="H19" s="7">
        <f t="shared" si="0"/>
        <v>5.8800000000000008</v>
      </c>
      <c r="I19" s="8"/>
    </row>
    <row r="20" spans="1:9">
      <c r="A20" s="6">
        <v>11</v>
      </c>
      <c r="B20" s="27" t="s">
        <v>133</v>
      </c>
      <c r="C20" s="28" t="s">
        <v>134</v>
      </c>
      <c r="D20" s="28" t="s">
        <v>87</v>
      </c>
      <c r="E20" s="27" t="s">
        <v>109</v>
      </c>
      <c r="F20" s="27">
        <v>7.8</v>
      </c>
      <c r="G20" s="7">
        <v>9</v>
      </c>
      <c r="H20" s="7">
        <f t="shared" si="0"/>
        <v>8.52</v>
      </c>
      <c r="I20" s="8"/>
    </row>
    <row r="21" spans="1:9">
      <c r="A21" s="6">
        <v>12</v>
      </c>
      <c r="B21" s="27" t="s">
        <v>135</v>
      </c>
      <c r="C21" s="28" t="s">
        <v>136</v>
      </c>
      <c r="D21" s="28" t="s">
        <v>87</v>
      </c>
      <c r="E21" s="27" t="s">
        <v>101</v>
      </c>
      <c r="F21" s="51"/>
      <c r="G21" s="51"/>
      <c r="H21" s="51"/>
      <c r="I21" s="8"/>
    </row>
    <row r="22" spans="1:9">
      <c r="A22" s="6">
        <v>13</v>
      </c>
      <c r="B22" s="27" t="s">
        <v>137</v>
      </c>
      <c r="C22" s="28" t="s">
        <v>138</v>
      </c>
      <c r="D22" s="28" t="s">
        <v>88</v>
      </c>
      <c r="E22" s="27" t="s">
        <v>112</v>
      </c>
      <c r="F22" s="27">
        <v>6.8</v>
      </c>
      <c r="G22" s="7">
        <v>7</v>
      </c>
      <c r="H22" s="7">
        <f t="shared" si="0"/>
        <v>6.92</v>
      </c>
      <c r="I22" s="8"/>
    </row>
    <row r="23" spans="1:9" s="47" customFormat="1">
      <c r="A23" s="48">
        <v>14</v>
      </c>
      <c r="B23" s="42" t="s">
        <v>139</v>
      </c>
      <c r="C23" s="43" t="s">
        <v>140</v>
      </c>
      <c r="D23" s="43" t="s">
        <v>88</v>
      </c>
      <c r="E23" s="42" t="s">
        <v>101</v>
      </c>
      <c r="F23" s="42">
        <v>6.8</v>
      </c>
      <c r="G23" s="7">
        <v>7</v>
      </c>
      <c r="H23" s="49">
        <f t="shared" si="0"/>
        <v>6.92</v>
      </c>
      <c r="I23" s="50"/>
    </row>
    <row r="24" spans="1:9">
      <c r="A24" s="6">
        <v>15</v>
      </c>
      <c r="B24" s="27" t="s">
        <v>141</v>
      </c>
      <c r="C24" s="28" t="s">
        <v>114</v>
      </c>
      <c r="D24" s="28" t="s">
        <v>142</v>
      </c>
      <c r="E24" s="27" t="s">
        <v>112</v>
      </c>
      <c r="F24" s="27">
        <v>8.4</v>
      </c>
      <c r="G24" s="7">
        <v>8</v>
      </c>
      <c r="H24" s="7">
        <f t="shared" si="0"/>
        <v>8.16</v>
      </c>
      <c r="I24" s="8"/>
    </row>
    <row r="25" spans="1:9">
      <c r="A25" s="6">
        <v>16</v>
      </c>
      <c r="B25" s="27" t="s">
        <v>143</v>
      </c>
      <c r="C25" s="28" t="s">
        <v>144</v>
      </c>
      <c r="D25" s="28" t="s">
        <v>145</v>
      </c>
      <c r="E25" s="27" t="s">
        <v>112</v>
      </c>
      <c r="F25" s="7">
        <v>8</v>
      </c>
      <c r="G25" s="7">
        <v>7</v>
      </c>
      <c r="H25" s="7">
        <f t="shared" si="0"/>
        <v>7.4</v>
      </c>
      <c r="I25" s="8"/>
    </row>
    <row r="26" spans="1:9">
      <c r="A26" s="6">
        <v>17</v>
      </c>
      <c r="B26" s="27" t="s">
        <v>146</v>
      </c>
      <c r="C26" s="28" t="s">
        <v>147</v>
      </c>
      <c r="D26" s="28" t="s">
        <v>148</v>
      </c>
      <c r="E26" s="27" t="s">
        <v>101</v>
      </c>
      <c r="F26" s="27">
        <v>7.2</v>
      </c>
      <c r="G26" s="7">
        <v>6</v>
      </c>
      <c r="H26" s="7">
        <f t="shared" si="0"/>
        <v>6.48</v>
      </c>
      <c r="I26" s="8"/>
    </row>
    <row r="27" spans="1:9">
      <c r="A27" s="6">
        <v>18</v>
      </c>
      <c r="B27" s="27" t="s">
        <v>149</v>
      </c>
      <c r="C27" s="28" t="s">
        <v>150</v>
      </c>
      <c r="D27" s="28" t="s">
        <v>151</v>
      </c>
      <c r="E27" s="27" t="s">
        <v>152</v>
      </c>
      <c r="F27" s="27">
        <v>8.8000000000000007</v>
      </c>
      <c r="G27" s="7">
        <v>7</v>
      </c>
      <c r="H27" s="7">
        <f t="shared" si="0"/>
        <v>7.7200000000000006</v>
      </c>
      <c r="I27" s="8"/>
    </row>
    <row r="28" spans="1:9">
      <c r="A28" s="6">
        <v>19</v>
      </c>
      <c r="B28" s="27" t="s">
        <v>153</v>
      </c>
      <c r="C28" s="28" t="s">
        <v>154</v>
      </c>
      <c r="D28" s="28" t="s">
        <v>155</v>
      </c>
      <c r="E28" s="27" t="s">
        <v>109</v>
      </c>
      <c r="F28" s="27">
        <v>8.4</v>
      </c>
      <c r="G28" s="7">
        <v>8</v>
      </c>
      <c r="H28" s="7">
        <f t="shared" si="0"/>
        <v>8.16</v>
      </c>
      <c r="I28" s="8"/>
    </row>
    <row r="29" spans="1:9">
      <c r="A29" s="6">
        <v>20</v>
      </c>
      <c r="B29" s="27" t="s">
        <v>156</v>
      </c>
      <c r="C29" s="28" t="s">
        <v>157</v>
      </c>
      <c r="D29" s="28" t="s">
        <v>158</v>
      </c>
      <c r="E29" s="27" t="s">
        <v>159</v>
      </c>
      <c r="F29" s="27">
        <v>7.2</v>
      </c>
      <c r="G29" s="7">
        <v>7</v>
      </c>
      <c r="H29" s="7">
        <f t="shared" si="0"/>
        <v>7.08</v>
      </c>
      <c r="I29" s="8"/>
    </row>
    <row r="30" spans="1:9">
      <c r="A30" s="6">
        <v>21</v>
      </c>
      <c r="B30" s="27" t="s">
        <v>160</v>
      </c>
      <c r="C30" s="28" t="s">
        <v>161</v>
      </c>
      <c r="D30" s="28" t="s">
        <v>89</v>
      </c>
      <c r="E30" s="27" t="s">
        <v>162</v>
      </c>
      <c r="F30" s="27">
        <v>8.8000000000000007</v>
      </c>
      <c r="G30" s="7">
        <v>7</v>
      </c>
      <c r="H30" s="7">
        <f t="shared" si="0"/>
        <v>7.7200000000000006</v>
      </c>
      <c r="I30" s="8"/>
    </row>
    <row r="31" spans="1:9">
      <c r="A31" s="6">
        <v>22</v>
      </c>
      <c r="B31" s="27" t="s">
        <v>163</v>
      </c>
      <c r="C31" s="28" t="s">
        <v>164</v>
      </c>
      <c r="D31" s="28" t="s">
        <v>165</v>
      </c>
      <c r="E31" s="27" t="s">
        <v>112</v>
      </c>
      <c r="F31" s="27">
        <v>8.4</v>
      </c>
      <c r="G31" s="7">
        <v>7</v>
      </c>
      <c r="H31" s="7">
        <f t="shared" si="0"/>
        <v>7.5600000000000005</v>
      </c>
      <c r="I31" s="8"/>
    </row>
    <row r="32" spans="1:9">
      <c r="A32" s="6">
        <v>23</v>
      </c>
      <c r="B32" s="27" t="s">
        <v>166</v>
      </c>
      <c r="C32" s="28" t="s">
        <v>167</v>
      </c>
      <c r="D32" s="28" t="s">
        <v>168</v>
      </c>
      <c r="E32" s="27" t="s">
        <v>128</v>
      </c>
      <c r="F32" s="27">
        <v>7.8</v>
      </c>
      <c r="G32" s="7">
        <v>8</v>
      </c>
      <c r="H32" s="7">
        <f t="shared" si="0"/>
        <v>7.92</v>
      </c>
      <c r="I32" s="8"/>
    </row>
    <row r="33" spans="1:9" ht="17.25" customHeight="1">
      <c r="A33" s="6">
        <v>24</v>
      </c>
      <c r="B33" s="27" t="s">
        <v>169</v>
      </c>
      <c r="C33" s="28" t="s">
        <v>170</v>
      </c>
      <c r="D33" s="28" t="s">
        <v>171</v>
      </c>
      <c r="E33" s="27" t="s">
        <v>112</v>
      </c>
      <c r="F33" s="27">
        <v>9.1999999999999993</v>
      </c>
      <c r="G33" s="7">
        <v>10</v>
      </c>
      <c r="H33" s="7">
        <f t="shared" si="0"/>
        <v>9.68</v>
      </c>
      <c r="I33" s="8"/>
    </row>
    <row r="34" spans="1:9">
      <c r="A34" s="6">
        <v>25</v>
      </c>
      <c r="B34" s="27" t="s">
        <v>172</v>
      </c>
      <c r="C34" s="28" t="s">
        <v>173</v>
      </c>
      <c r="D34" s="28" t="s">
        <v>90</v>
      </c>
      <c r="E34" s="27" t="s">
        <v>109</v>
      </c>
      <c r="F34" s="27">
        <v>8.4</v>
      </c>
      <c r="G34" s="7">
        <v>8</v>
      </c>
      <c r="H34" s="7">
        <f t="shared" si="0"/>
        <v>8.16</v>
      </c>
      <c r="I34" s="8"/>
    </row>
    <row r="35" spans="1:9">
      <c r="A35" s="6">
        <v>26</v>
      </c>
      <c r="B35" s="27" t="s">
        <v>174</v>
      </c>
      <c r="C35" s="28" t="s">
        <v>175</v>
      </c>
      <c r="D35" s="28" t="s">
        <v>91</v>
      </c>
      <c r="E35" s="27" t="s">
        <v>101</v>
      </c>
      <c r="F35" s="27">
        <v>7.6</v>
      </c>
      <c r="G35" s="7">
        <v>8</v>
      </c>
      <c r="H35" s="7">
        <f t="shared" si="0"/>
        <v>7.84</v>
      </c>
      <c r="I35" s="8"/>
    </row>
    <row r="36" spans="1:9">
      <c r="A36" s="6">
        <v>27</v>
      </c>
      <c r="B36" s="27" t="s">
        <v>176</v>
      </c>
      <c r="C36" s="28" t="s">
        <v>177</v>
      </c>
      <c r="D36" s="28" t="s">
        <v>178</v>
      </c>
      <c r="E36" s="27" t="s">
        <v>112</v>
      </c>
      <c r="F36" s="27">
        <v>7.2</v>
      </c>
      <c r="G36" s="7">
        <v>7</v>
      </c>
      <c r="H36" s="7">
        <f t="shared" si="0"/>
        <v>7.08</v>
      </c>
      <c r="I36" s="8"/>
    </row>
    <row r="37" spans="1:9">
      <c r="A37" s="6">
        <v>28</v>
      </c>
      <c r="B37" s="27" t="s">
        <v>179</v>
      </c>
      <c r="C37" s="28" t="s">
        <v>180</v>
      </c>
      <c r="D37" s="28" t="s">
        <v>92</v>
      </c>
      <c r="E37" s="27" t="s">
        <v>181</v>
      </c>
      <c r="F37" s="51"/>
      <c r="G37" s="51"/>
      <c r="H37" s="51"/>
      <c r="I37" s="8"/>
    </row>
    <row r="38" spans="1:9" ht="17.25" customHeight="1">
      <c r="A38" s="6">
        <v>29</v>
      </c>
      <c r="B38" s="27" t="s">
        <v>182</v>
      </c>
      <c r="C38" s="28" t="s">
        <v>183</v>
      </c>
      <c r="D38" s="28" t="s">
        <v>92</v>
      </c>
      <c r="E38" s="27" t="s">
        <v>109</v>
      </c>
      <c r="F38" s="27">
        <v>8.8000000000000007</v>
      </c>
      <c r="G38" s="7">
        <v>7</v>
      </c>
      <c r="H38" s="7">
        <f t="shared" si="0"/>
        <v>7.7200000000000006</v>
      </c>
      <c r="I38" s="8"/>
    </row>
    <row r="39" spans="1:9">
      <c r="A39" s="6">
        <v>30</v>
      </c>
      <c r="B39" s="27" t="s">
        <v>184</v>
      </c>
      <c r="C39" s="28" t="s">
        <v>185</v>
      </c>
      <c r="D39" s="28" t="s">
        <v>26</v>
      </c>
      <c r="E39" s="27" t="s">
        <v>186</v>
      </c>
      <c r="F39" s="51"/>
      <c r="G39" s="51"/>
      <c r="H39" s="51"/>
      <c r="I39" s="8"/>
    </row>
    <row r="40" spans="1:9">
      <c r="A40" s="6">
        <v>31</v>
      </c>
      <c r="B40" s="27" t="s">
        <v>187</v>
      </c>
      <c r="C40" s="28" t="s">
        <v>188</v>
      </c>
      <c r="D40" s="28" t="s">
        <v>94</v>
      </c>
      <c r="E40" s="27" t="s">
        <v>112</v>
      </c>
      <c r="F40" s="27">
        <v>8.4</v>
      </c>
      <c r="G40" s="7">
        <v>8</v>
      </c>
      <c r="H40" s="7">
        <f t="shared" si="0"/>
        <v>8.16</v>
      </c>
      <c r="I40" s="8"/>
    </row>
    <row r="41" spans="1:9">
      <c r="A41" s="6">
        <v>32</v>
      </c>
      <c r="B41" s="27" t="s">
        <v>189</v>
      </c>
      <c r="C41" s="28" t="s">
        <v>190</v>
      </c>
      <c r="D41" s="28" t="s">
        <v>94</v>
      </c>
      <c r="E41" s="27" t="s">
        <v>162</v>
      </c>
      <c r="F41" s="27">
        <v>7.2</v>
      </c>
      <c r="G41" s="7">
        <v>7</v>
      </c>
      <c r="H41" s="7">
        <f t="shared" si="0"/>
        <v>7.08</v>
      </c>
      <c r="I41" s="8"/>
    </row>
    <row r="42" spans="1:9">
      <c r="A42" s="6">
        <v>33</v>
      </c>
      <c r="B42" s="27" t="s">
        <v>191</v>
      </c>
      <c r="C42" s="28" t="s">
        <v>25</v>
      </c>
      <c r="D42" s="28" t="s">
        <v>192</v>
      </c>
      <c r="E42" s="27" t="s">
        <v>193</v>
      </c>
      <c r="F42" s="7">
        <v>8</v>
      </c>
      <c r="G42" s="7">
        <v>10</v>
      </c>
      <c r="H42" s="7">
        <f t="shared" si="0"/>
        <v>9.1999999999999993</v>
      </c>
      <c r="I42" s="8"/>
    </row>
    <row r="43" spans="1:9">
      <c r="A43" s="6">
        <v>34</v>
      </c>
      <c r="B43" s="27" t="s">
        <v>194</v>
      </c>
      <c r="C43" s="28" t="s">
        <v>195</v>
      </c>
      <c r="D43" s="28" t="s">
        <v>196</v>
      </c>
      <c r="E43" s="27" t="s">
        <v>109</v>
      </c>
      <c r="F43" s="27">
        <v>8.4</v>
      </c>
      <c r="G43" s="7">
        <v>9</v>
      </c>
      <c r="H43" s="7">
        <f t="shared" si="0"/>
        <v>8.76</v>
      </c>
      <c r="I43" s="8"/>
    </row>
    <row r="44" spans="1:9">
      <c r="A44" s="6">
        <v>35</v>
      </c>
      <c r="B44" s="27" t="s">
        <v>197</v>
      </c>
      <c r="C44" s="28" t="s">
        <v>198</v>
      </c>
      <c r="D44" s="28" t="s">
        <v>199</v>
      </c>
      <c r="E44" s="27" t="s">
        <v>112</v>
      </c>
      <c r="F44" s="27">
        <v>6.6</v>
      </c>
      <c r="G44" s="7">
        <v>8</v>
      </c>
      <c r="H44" s="7">
        <f t="shared" si="0"/>
        <v>7.4399999999999995</v>
      </c>
      <c r="I44" s="8"/>
    </row>
    <row r="45" spans="1:9">
      <c r="A45" s="6">
        <v>36</v>
      </c>
      <c r="B45" s="27" t="s">
        <v>200</v>
      </c>
      <c r="C45" s="28" t="s">
        <v>201</v>
      </c>
      <c r="D45" s="28" t="s">
        <v>199</v>
      </c>
      <c r="E45" s="27" t="s">
        <v>202</v>
      </c>
      <c r="F45" s="27">
        <v>7.6</v>
      </c>
      <c r="G45" s="7">
        <v>9</v>
      </c>
      <c r="H45" s="7">
        <f t="shared" si="0"/>
        <v>8.44</v>
      </c>
      <c r="I45" s="8"/>
    </row>
    <row r="46" spans="1:9">
      <c r="A46" s="6">
        <v>37</v>
      </c>
      <c r="B46" s="27" t="s">
        <v>203</v>
      </c>
      <c r="C46" s="28" t="s">
        <v>140</v>
      </c>
      <c r="D46" s="28" t="s">
        <v>95</v>
      </c>
      <c r="E46" s="27" t="s">
        <v>204</v>
      </c>
      <c r="F46" s="7">
        <v>8</v>
      </c>
      <c r="G46" s="7">
        <v>9</v>
      </c>
      <c r="H46" s="7">
        <f t="shared" si="0"/>
        <v>8.6</v>
      </c>
      <c r="I46" s="8"/>
    </row>
    <row r="47" spans="1:9">
      <c r="A47" s="6">
        <v>38</v>
      </c>
      <c r="B47" s="27" t="s">
        <v>205</v>
      </c>
      <c r="C47" s="28" t="s">
        <v>140</v>
      </c>
      <c r="D47" s="28" t="s">
        <v>206</v>
      </c>
      <c r="E47" s="27" t="s">
        <v>112</v>
      </c>
      <c r="F47" s="27">
        <v>7.4</v>
      </c>
      <c r="G47" s="7">
        <v>7</v>
      </c>
      <c r="H47" s="7">
        <f t="shared" si="0"/>
        <v>7.16</v>
      </c>
      <c r="I47" s="8"/>
    </row>
    <row r="48" spans="1:9">
      <c r="A48" s="6">
        <v>39</v>
      </c>
      <c r="B48" s="27" t="s">
        <v>207</v>
      </c>
      <c r="C48" s="28" t="s">
        <v>208</v>
      </c>
      <c r="D48" s="28" t="s">
        <v>209</v>
      </c>
      <c r="E48" s="27" t="s">
        <v>204</v>
      </c>
      <c r="F48" s="27">
        <v>7.6</v>
      </c>
      <c r="G48" s="7">
        <v>6</v>
      </c>
      <c r="H48" s="7">
        <f t="shared" ref="H48:H59" si="1">F48*0.4+G48*0.6</f>
        <v>6.64</v>
      </c>
      <c r="I48" s="8"/>
    </row>
    <row r="49" spans="1:9">
      <c r="A49" s="6">
        <v>40</v>
      </c>
      <c r="B49" s="27" t="s">
        <v>210</v>
      </c>
      <c r="C49" s="28" t="s">
        <v>211</v>
      </c>
      <c r="D49" s="28" t="s">
        <v>212</v>
      </c>
      <c r="E49" s="27" t="s">
        <v>101</v>
      </c>
      <c r="F49" s="27">
        <v>7.6</v>
      </c>
      <c r="G49" s="7">
        <v>8</v>
      </c>
      <c r="H49" s="7">
        <f t="shared" si="1"/>
        <v>7.84</v>
      </c>
      <c r="I49" s="8"/>
    </row>
    <row r="50" spans="1:9">
      <c r="A50" s="6">
        <v>41</v>
      </c>
      <c r="B50" s="27" t="s">
        <v>213</v>
      </c>
      <c r="C50" s="28" t="s">
        <v>214</v>
      </c>
      <c r="D50" s="28" t="s">
        <v>96</v>
      </c>
      <c r="E50" s="27" t="s">
        <v>109</v>
      </c>
      <c r="F50" s="27">
        <v>8.4</v>
      </c>
      <c r="G50" s="7">
        <v>8</v>
      </c>
      <c r="H50" s="7">
        <f t="shared" si="1"/>
        <v>8.16</v>
      </c>
      <c r="I50" s="8"/>
    </row>
    <row r="51" spans="1:9">
      <c r="A51" s="6">
        <v>42</v>
      </c>
      <c r="B51" s="27" t="s">
        <v>215</v>
      </c>
      <c r="C51" s="28" t="s">
        <v>216</v>
      </c>
      <c r="D51" s="28" t="s">
        <v>217</v>
      </c>
      <c r="E51" s="27" t="s">
        <v>193</v>
      </c>
      <c r="F51" s="27">
        <v>8.4</v>
      </c>
      <c r="G51" s="7">
        <v>10</v>
      </c>
      <c r="H51" s="7">
        <f t="shared" si="1"/>
        <v>9.36</v>
      </c>
      <c r="I51" s="8"/>
    </row>
    <row r="52" spans="1:9">
      <c r="A52" s="6">
        <v>43</v>
      </c>
      <c r="B52" s="27" t="s">
        <v>218</v>
      </c>
      <c r="C52" s="28" t="s">
        <v>219</v>
      </c>
      <c r="D52" s="28" t="s">
        <v>220</v>
      </c>
      <c r="E52" s="27" t="s">
        <v>202</v>
      </c>
      <c r="F52" s="27">
        <v>7.6</v>
      </c>
      <c r="G52" s="7">
        <v>6</v>
      </c>
      <c r="H52" s="7">
        <f t="shared" si="1"/>
        <v>6.64</v>
      </c>
      <c r="I52" s="8"/>
    </row>
    <row r="53" spans="1:9">
      <c r="A53" s="6">
        <v>44</v>
      </c>
      <c r="B53" s="27" t="s">
        <v>221</v>
      </c>
      <c r="C53" s="28" t="s">
        <v>93</v>
      </c>
      <c r="D53" s="28" t="s">
        <v>27</v>
      </c>
      <c r="E53" s="27" t="s">
        <v>222</v>
      </c>
      <c r="F53" s="27">
        <v>7.8</v>
      </c>
      <c r="G53" s="7">
        <v>7</v>
      </c>
      <c r="H53" s="7">
        <f t="shared" si="1"/>
        <v>7.32</v>
      </c>
      <c r="I53" s="8"/>
    </row>
    <row r="54" spans="1:9">
      <c r="A54" s="6">
        <v>45</v>
      </c>
      <c r="B54" s="27" t="s">
        <v>223</v>
      </c>
      <c r="C54" s="28" t="s">
        <v>224</v>
      </c>
      <c r="D54" s="28" t="s">
        <v>27</v>
      </c>
      <c r="E54" s="27" t="s">
        <v>109</v>
      </c>
      <c r="F54" s="27">
        <v>8.8000000000000007</v>
      </c>
      <c r="G54" s="7">
        <v>10</v>
      </c>
      <c r="H54" s="7">
        <f t="shared" si="1"/>
        <v>9.52</v>
      </c>
      <c r="I54" s="8"/>
    </row>
    <row r="55" spans="1:9">
      <c r="A55" s="6">
        <v>46</v>
      </c>
      <c r="B55" s="27" t="s">
        <v>225</v>
      </c>
      <c r="C55" s="28" t="s">
        <v>226</v>
      </c>
      <c r="D55" s="28" t="s">
        <v>227</v>
      </c>
      <c r="E55" s="27" t="s">
        <v>112</v>
      </c>
      <c r="F55" s="7">
        <v>8</v>
      </c>
      <c r="G55" s="7">
        <v>8</v>
      </c>
      <c r="H55" s="7">
        <f t="shared" si="1"/>
        <v>8</v>
      </c>
      <c r="I55" s="8"/>
    </row>
    <row r="56" spans="1:9">
      <c r="A56" s="6">
        <v>47</v>
      </c>
      <c r="B56" s="27" t="s">
        <v>228</v>
      </c>
      <c r="C56" s="28" t="s">
        <v>229</v>
      </c>
      <c r="D56" s="28" t="s">
        <v>97</v>
      </c>
      <c r="E56" s="27" t="s">
        <v>109</v>
      </c>
      <c r="F56" s="7">
        <v>9</v>
      </c>
      <c r="G56" s="7">
        <v>9</v>
      </c>
      <c r="H56" s="7">
        <f t="shared" si="1"/>
        <v>9</v>
      </c>
      <c r="I56" s="8"/>
    </row>
    <row r="57" spans="1:9">
      <c r="A57" s="6">
        <v>48</v>
      </c>
      <c r="B57" s="27" t="s">
        <v>230</v>
      </c>
      <c r="C57" s="28" t="s">
        <v>231</v>
      </c>
      <c r="D57" s="28" t="s">
        <v>232</v>
      </c>
      <c r="E57" s="27" t="s">
        <v>101</v>
      </c>
      <c r="F57" s="27">
        <v>8.8000000000000007</v>
      </c>
      <c r="G57" s="7">
        <v>9</v>
      </c>
      <c r="H57" s="7">
        <f t="shared" si="1"/>
        <v>8.92</v>
      </c>
      <c r="I57" s="8"/>
    </row>
    <row r="58" spans="1:9">
      <c r="A58" s="6">
        <v>49</v>
      </c>
      <c r="B58" s="27" t="s">
        <v>233</v>
      </c>
      <c r="C58" s="28" t="s">
        <v>234</v>
      </c>
      <c r="D58" s="28" t="s">
        <v>235</v>
      </c>
      <c r="E58" s="27" t="s">
        <v>236</v>
      </c>
      <c r="F58" s="7">
        <v>8</v>
      </c>
      <c r="G58" s="7">
        <v>8</v>
      </c>
      <c r="H58" s="7">
        <f t="shared" si="1"/>
        <v>8</v>
      </c>
      <c r="I58" s="8"/>
    </row>
    <row r="59" spans="1:9">
      <c r="A59" s="6">
        <v>50</v>
      </c>
      <c r="B59" s="27" t="s">
        <v>237</v>
      </c>
      <c r="C59" s="28" t="s">
        <v>238</v>
      </c>
      <c r="D59" s="28" t="s">
        <v>239</v>
      </c>
      <c r="E59" s="27" t="s">
        <v>112</v>
      </c>
      <c r="F59" s="27">
        <v>8.4</v>
      </c>
      <c r="G59" s="7">
        <v>10</v>
      </c>
      <c r="H59" s="7">
        <f t="shared" si="1"/>
        <v>9.36</v>
      </c>
      <c r="I59" s="8"/>
    </row>
  </sheetData>
  <mergeCells count="5">
    <mergeCell ref="A8:D8"/>
    <mergeCell ref="A2:C2"/>
    <mergeCell ref="A3:C3"/>
    <mergeCell ref="A4:G5"/>
    <mergeCell ref="A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="116" zoomScaleNormal="93" workbookViewId="0">
      <selection activeCell="A9" sqref="A9:XFD9"/>
    </sheetView>
  </sheetViews>
  <sheetFormatPr defaultColWidth="8.88671875" defaultRowHeight="16.5"/>
  <cols>
    <col min="1" max="1" width="3.6640625" style="1" customWidth="1"/>
    <col min="2" max="2" width="8.88671875" style="1" customWidth="1"/>
    <col min="3" max="3" width="15.21875" style="1" customWidth="1"/>
    <col min="4" max="4" width="6.88671875" style="1" customWidth="1"/>
    <col min="5" max="5" width="8" style="1" customWidth="1"/>
    <col min="6" max="9" width="3" style="1" customWidth="1"/>
    <col min="10" max="10" width="3" style="1" hidden="1" customWidth="1"/>
    <col min="11" max="11" width="4.44140625" style="1" customWidth="1"/>
    <col min="12" max="12" width="3.109375" style="1" customWidth="1"/>
    <col min="13" max="14" width="3" style="1" customWidth="1"/>
    <col min="15" max="15" width="4.6640625" style="1" customWidth="1"/>
    <col min="16" max="17" width="7.21875" style="1" customWidth="1"/>
    <col min="18" max="18" width="5" style="1" customWidth="1"/>
    <col min="19" max="19" width="4.5546875" style="1" customWidth="1"/>
    <col min="20" max="16384" width="8.88671875" style="1"/>
  </cols>
  <sheetData>
    <row r="1" spans="1:19" ht="17.25" customHeight="1">
      <c r="A1" s="53" t="s">
        <v>10</v>
      </c>
      <c r="B1" s="53"/>
      <c r="C1" s="53"/>
      <c r="D1" s="53"/>
      <c r="E1" s="53"/>
    </row>
    <row r="2" spans="1:19" ht="17.25" customHeight="1">
      <c r="A2" s="53" t="s">
        <v>11</v>
      </c>
      <c r="B2" s="53"/>
      <c r="C2" s="53"/>
      <c r="D2" s="53"/>
      <c r="E2" s="53"/>
    </row>
    <row r="3" spans="1:19" ht="17.25" customHeight="1">
      <c r="A3" s="54" t="s">
        <v>12</v>
      </c>
      <c r="B3" s="54"/>
      <c r="C3" s="54"/>
      <c r="D3" s="54"/>
      <c r="E3" s="54"/>
    </row>
    <row r="4" spans="1:19">
      <c r="A4" s="55" t="s">
        <v>13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9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9" ht="25.5">
      <c r="A6" s="55" t="s">
        <v>241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9" ht="18.75">
      <c r="A7" s="2" t="s">
        <v>242</v>
      </c>
      <c r="B7" s="2"/>
      <c r="C7" s="2"/>
      <c r="D7" s="2"/>
      <c r="E7" s="2"/>
      <c r="F7" s="3"/>
      <c r="G7" s="3"/>
      <c r="H7" s="4"/>
      <c r="I7" s="3"/>
      <c r="J7" s="3"/>
      <c r="K7" s="3"/>
      <c r="L7" s="12"/>
      <c r="M7" s="3"/>
      <c r="N7" s="13"/>
      <c r="P7" s="5"/>
      <c r="Q7" s="5"/>
      <c r="R7" s="15"/>
      <c r="S7" s="11"/>
    </row>
    <row r="8" spans="1:19" ht="18.75">
      <c r="A8" s="2"/>
      <c r="B8" s="2"/>
      <c r="C8" s="2"/>
      <c r="D8" s="2"/>
      <c r="E8" s="2"/>
      <c r="F8" s="14"/>
      <c r="G8" s="14"/>
      <c r="H8" s="14"/>
      <c r="I8" s="14"/>
      <c r="J8" s="14"/>
      <c r="K8" s="14"/>
      <c r="L8" s="14"/>
      <c r="M8" s="14"/>
      <c r="N8" s="14"/>
      <c r="P8" s="5"/>
      <c r="Q8" s="5"/>
      <c r="R8" s="15"/>
      <c r="S8" s="11"/>
    </row>
    <row r="9" spans="1:19" ht="19.5" customHeight="1">
      <c r="A9" s="52" t="s">
        <v>14</v>
      </c>
      <c r="B9" s="52"/>
      <c r="C9" s="52"/>
      <c r="D9" s="52"/>
      <c r="E9" s="16"/>
      <c r="F9" s="14" t="s">
        <v>240</v>
      </c>
      <c r="G9" s="14" t="s">
        <v>68</v>
      </c>
      <c r="H9" s="14" t="s">
        <v>69</v>
      </c>
      <c r="I9" s="14" t="s">
        <v>70</v>
      </c>
      <c r="J9" s="14" t="s">
        <v>71</v>
      </c>
      <c r="K9" s="14" t="s">
        <v>67</v>
      </c>
      <c r="L9" s="14" t="s">
        <v>66</v>
      </c>
      <c r="M9" s="14" t="s">
        <v>72</v>
      </c>
      <c r="N9" s="14" t="s">
        <v>73</v>
      </c>
      <c r="O9" s="17">
        <v>0.2</v>
      </c>
      <c r="P9" s="17">
        <v>0.4</v>
      </c>
      <c r="Q9" s="17">
        <v>0.4</v>
      </c>
      <c r="R9" s="17"/>
      <c r="S9" s="2"/>
    </row>
    <row r="10" spans="1:19" ht="51.75" customHeight="1">
      <c r="A10" s="18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16</v>
      </c>
      <c r="G10" s="18" t="s">
        <v>22</v>
      </c>
      <c r="H10" s="18" t="s">
        <v>24</v>
      </c>
      <c r="I10" s="18" t="s">
        <v>17</v>
      </c>
      <c r="J10" s="18" t="s">
        <v>18</v>
      </c>
      <c r="K10" s="18" t="s">
        <v>23</v>
      </c>
      <c r="L10" s="18" t="s">
        <v>19</v>
      </c>
      <c r="M10" s="18" t="s">
        <v>20</v>
      </c>
      <c r="N10" s="18" t="s">
        <v>21</v>
      </c>
      <c r="O10" s="19" t="s">
        <v>6</v>
      </c>
      <c r="P10" s="18" t="s">
        <v>243</v>
      </c>
      <c r="Q10" s="18" t="s">
        <v>244</v>
      </c>
      <c r="R10" s="18" t="s">
        <v>8</v>
      </c>
      <c r="S10" s="20" t="s">
        <v>5</v>
      </c>
    </row>
    <row r="11" spans="1:19">
      <c r="A11" s="21" t="s">
        <v>37</v>
      </c>
      <c r="B11" s="29" t="s">
        <v>98</v>
      </c>
      <c r="C11" s="30" t="s">
        <v>99</v>
      </c>
      <c r="D11" s="30" t="s">
        <v>100</v>
      </c>
      <c r="E11" s="29" t="s">
        <v>101</v>
      </c>
      <c r="F11" s="22" t="s">
        <v>246</v>
      </c>
      <c r="G11" s="22" t="s">
        <v>246</v>
      </c>
      <c r="H11" s="22" t="s">
        <v>246</v>
      </c>
      <c r="I11" s="22" t="s">
        <v>246</v>
      </c>
      <c r="J11" s="22"/>
      <c r="K11" s="22" t="s">
        <v>246</v>
      </c>
      <c r="L11" s="22" t="s">
        <v>246</v>
      </c>
      <c r="M11" s="22" t="s">
        <v>246</v>
      </c>
      <c r="N11" s="22" t="s">
        <v>246</v>
      </c>
      <c r="O11" s="31">
        <f>(10-COUNTBLANK(F11:N11))+1</f>
        <v>10</v>
      </c>
      <c r="P11" s="32">
        <v>6</v>
      </c>
      <c r="Q11" s="32">
        <v>8</v>
      </c>
      <c r="R11" s="24">
        <f>ROUND((O11*0.2+P11*0.4+Q11*0.4),1)</f>
        <v>7.6</v>
      </c>
      <c r="S11" s="25"/>
    </row>
    <row r="12" spans="1:19">
      <c r="A12" s="21" t="s">
        <v>31</v>
      </c>
      <c r="B12" s="29" t="s">
        <v>102</v>
      </c>
      <c r="C12" s="30" t="s">
        <v>103</v>
      </c>
      <c r="D12" s="30" t="s">
        <v>104</v>
      </c>
      <c r="E12" s="29" t="s">
        <v>105</v>
      </c>
      <c r="F12" s="36"/>
      <c r="G12" s="36"/>
      <c r="H12" s="36"/>
      <c r="I12" s="22" t="s">
        <v>246</v>
      </c>
      <c r="J12" s="22"/>
      <c r="K12" s="22" t="s">
        <v>246</v>
      </c>
      <c r="L12" s="36"/>
      <c r="M12" s="22" t="s">
        <v>246</v>
      </c>
      <c r="N12" s="22" t="s">
        <v>246</v>
      </c>
      <c r="O12" s="31">
        <f t="shared" ref="O12:O60" si="0">(10-COUNTBLANK(F12:N12))+1</f>
        <v>6</v>
      </c>
      <c r="P12" s="32">
        <v>7</v>
      </c>
      <c r="Q12" s="32">
        <v>9</v>
      </c>
      <c r="R12" s="24">
        <f t="shared" ref="R12:R60" si="1">ROUND((O12*0.2+P12*0.4+Q12*0.4),1)</f>
        <v>7.6</v>
      </c>
      <c r="S12" s="25"/>
    </row>
    <row r="13" spans="1:19">
      <c r="A13" s="21" t="s">
        <v>30</v>
      </c>
      <c r="B13" s="29" t="s">
        <v>106</v>
      </c>
      <c r="C13" s="30" t="s">
        <v>107</v>
      </c>
      <c r="D13" s="30" t="s">
        <v>108</v>
      </c>
      <c r="E13" s="29" t="s">
        <v>109</v>
      </c>
      <c r="F13" s="22" t="s">
        <v>246</v>
      </c>
      <c r="G13" s="22" t="s">
        <v>246</v>
      </c>
      <c r="H13" s="22" t="s">
        <v>246</v>
      </c>
      <c r="I13" s="22" t="s">
        <v>246</v>
      </c>
      <c r="J13" s="22"/>
      <c r="K13" s="22" t="s">
        <v>246</v>
      </c>
      <c r="L13" s="22" t="s">
        <v>246</v>
      </c>
      <c r="M13" s="22" t="s">
        <v>246</v>
      </c>
      <c r="N13" s="22" t="s">
        <v>246</v>
      </c>
      <c r="O13" s="31">
        <f t="shared" si="0"/>
        <v>10</v>
      </c>
      <c r="P13" s="32">
        <v>9</v>
      </c>
      <c r="Q13" s="32">
        <v>8</v>
      </c>
      <c r="R13" s="24">
        <f t="shared" si="1"/>
        <v>8.8000000000000007</v>
      </c>
      <c r="S13" s="25"/>
    </row>
    <row r="14" spans="1:19">
      <c r="A14" s="21" t="s">
        <v>32</v>
      </c>
      <c r="B14" s="29" t="s">
        <v>110</v>
      </c>
      <c r="C14" s="30" t="s">
        <v>107</v>
      </c>
      <c r="D14" s="30" t="s">
        <v>111</v>
      </c>
      <c r="E14" s="29" t="s">
        <v>112</v>
      </c>
      <c r="F14" s="22" t="s">
        <v>246</v>
      </c>
      <c r="G14" s="22" t="s">
        <v>246</v>
      </c>
      <c r="H14" s="22" t="s">
        <v>246</v>
      </c>
      <c r="I14" s="22" t="s">
        <v>246</v>
      </c>
      <c r="J14" s="22"/>
      <c r="K14" s="22" t="s">
        <v>246</v>
      </c>
      <c r="L14" s="22" t="s">
        <v>246</v>
      </c>
      <c r="M14" s="22" t="s">
        <v>246</v>
      </c>
      <c r="N14" s="22" t="s">
        <v>246</v>
      </c>
      <c r="O14" s="31">
        <f t="shared" si="0"/>
        <v>10</v>
      </c>
      <c r="P14" s="32">
        <v>7</v>
      </c>
      <c r="Q14" s="32">
        <v>9</v>
      </c>
      <c r="R14" s="24">
        <f t="shared" si="1"/>
        <v>8.4</v>
      </c>
      <c r="S14" s="25"/>
    </row>
    <row r="15" spans="1:19">
      <c r="A15" s="21" t="s">
        <v>28</v>
      </c>
      <c r="B15" s="29" t="s">
        <v>113</v>
      </c>
      <c r="C15" s="30" t="s">
        <v>114</v>
      </c>
      <c r="D15" s="30" t="s">
        <v>115</v>
      </c>
      <c r="E15" s="29" t="s">
        <v>112</v>
      </c>
      <c r="F15" s="22" t="s">
        <v>246</v>
      </c>
      <c r="G15" s="22" t="s">
        <v>246</v>
      </c>
      <c r="H15" s="22" t="s">
        <v>246</v>
      </c>
      <c r="I15" s="22" t="s">
        <v>246</v>
      </c>
      <c r="J15" s="22"/>
      <c r="K15" s="22" t="s">
        <v>246</v>
      </c>
      <c r="L15" s="22" t="s">
        <v>246</v>
      </c>
      <c r="M15" s="22" t="s">
        <v>246</v>
      </c>
      <c r="N15" s="22" t="s">
        <v>246</v>
      </c>
      <c r="O15" s="31">
        <f t="shared" si="0"/>
        <v>10</v>
      </c>
      <c r="P15" s="32">
        <v>5</v>
      </c>
      <c r="Q15" s="45">
        <v>6</v>
      </c>
      <c r="R15" s="24">
        <f t="shared" si="1"/>
        <v>6.4</v>
      </c>
      <c r="S15" s="25"/>
    </row>
    <row r="16" spans="1:19">
      <c r="A16" s="21" t="s">
        <v>34</v>
      </c>
      <c r="B16" s="29" t="s">
        <v>116</v>
      </c>
      <c r="C16" s="30" t="s">
        <v>117</v>
      </c>
      <c r="D16" s="30" t="s">
        <v>118</v>
      </c>
      <c r="E16" s="29" t="s">
        <v>112</v>
      </c>
      <c r="F16" s="22" t="s">
        <v>246</v>
      </c>
      <c r="G16" s="22" t="s">
        <v>246</v>
      </c>
      <c r="H16" s="22" t="s">
        <v>246</v>
      </c>
      <c r="I16" s="22" t="s">
        <v>246</v>
      </c>
      <c r="J16" s="22"/>
      <c r="K16" s="22" t="s">
        <v>246</v>
      </c>
      <c r="L16" s="22" t="s">
        <v>246</v>
      </c>
      <c r="M16" s="22" t="s">
        <v>246</v>
      </c>
      <c r="N16" s="22" t="s">
        <v>246</v>
      </c>
      <c r="O16" s="31">
        <f t="shared" si="0"/>
        <v>10</v>
      </c>
      <c r="P16" s="32">
        <v>9.5</v>
      </c>
      <c r="Q16" s="32">
        <v>7</v>
      </c>
      <c r="R16" s="24">
        <f t="shared" si="1"/>
        <v>8.6</v>
      </c>
      <c r="S16" s="25"/>
    </row>
    <row r="17" spans="1:19">
      <c r="A17" s="21" t="s">
        <v>29</v>
      </c>
      <c r="B17" s="29" t="s">
        <v>119</v>
      </c>
      <c r="C17" s="30" t="s">
        <v>120</v>
      </c>
      <c r="D17" s="30" t="s">
        <v>86</v>
      </c>
      <c r="E17" s="29" t="s">
        <v>109</v>
      </c>
      <c r="F17" s="22" t="s">
        <v>246</v>
      </c>
      <c r="G17" s="22" t="s">
        <v>246</v>
      </c>
      <c r="H17" s="22" t="s">
        <v>246</v>
      </c>
      <c r="I17" s="22" t="s">
        <v>246</v>
      </c>
      <c r="J17" s="22"/>
      <c r="K17" s="22" t="s">
        <v>246</v>
      </c>
      <c r="L17" s="22" t="s">
        <v>246</v>
      </c>
      <c r="M17" s="22" t="s">
        <v>246</v>
      </c>
      <c r="N17" s="22" t="s">
        <v>246</v>
      </c>
      <c r="O17" s="31">
        <f t="shared" si="0"/>
        <v>10</v>
      </c>
      <c r="P17" s="32">
        <v>9.5</v>
      </c>
      <c r="Q17" s="32">
        <v>9</v>
      </c>
      <c r="R17" s="24">
        <f t="shared" si="1"/>
        <v>9.4</v>
      </c>
      <c r="S17" s="25"/>
    </row>
    <row r="18" spans="1:19">
      <c r="A18" s="21" t="s">
        <v>33</v>
      </c>
      <c r="B18" s="29" t="s">
        <v>121</v>
      </c>
      <c r="C18" s="30" t="s">
        <v>122</v>
      </c>
      <c r="D18" s="30" t="s">
        <v>123</v>
      </c>
      <c r="E18" s="29" t="s">
        <v>124</v>
      </c>
      <c r="F18" s="22" t="s">
        <v>246</v>
      </c>
      <c r="G18" s="22" t="s">
        <v>246</v>
      </c>
      <c r="H18" s="22" t="s">
        <v>246</v>
      </c>
      <c r="I18" s="22" t="s">
        <v>246</v>
      </c>
      <c r="J18" s="22"/>
      <c r="K18" s="22" t="s">
        <v>246</v>
      </c>
      <c r="L18" s="22" t="s">
        <v>246</v>
      </c>
      <c r="M18" s="22" t="s">
        <v>246</v>
      </c>
      <c r="N18" s="22" t="s">
        <v>246</v>
      </c>
      <c r="O18" s="31">
        <f t="shared" si="0"/>
        <v>10</v>
      </c>
      <c r="P18" s="32">
        <v>8</v>
      </c>
      <c r="Q18" s="32">
        <v>8</v>
      </c>
      <c r="R18" s="24">
        <f t="shared" si="1"/>
        <v>8.4</v>
      </c>
      <c r="S18" s="25"/>
    </row>
    <row r="19" spans="1:19">
      <c r="A19" s="21" t="s">
        <v>35</v>
      </c>
      <c r="B19" s="29" t="s">
        <v>125</v>
      </c>
      <c r="C19" s="30" t="s">
        <v>126</v>
      </c>
      <c r="D19" s="30" t="s">
        <v>127</v>
      </c>
      <c r="E19" s="29" t="s">
        <v>128</v>
      </c>
      <c r="F19" s="22" t="s">
        <v>246</v>
      </c>
      <c r="G19" s="22" t="s">
        <v>246</v>
      </c>
      <c r="H19" s="22" t="s">
        <v>246</v>
      </c>
      <c r="I19" s="22" t="s">
        <v>246</v>
      </c>
      <c r="J19" s="22"/>
      <c r="K19" s="22" t="s">
        <v>246</v>
      </c>
      <c r="L19" s="22" t="s">
        <v>246</v>
      </c>
      <c r="M19" s="22" t="s">
        <v>246</v>
      </c>
      <c r="N19" s="22" t="s">
        <v>246</v>
      </c>
      <c r="O19" s="31">
        <f t="shared" si="0"/>
        <v>10</v>
      </c>
      <c r="P19" s="32">
        <v>9.5</v>
      </c>
      <c r="Q19" s="32">
        <v>10</v>
      </c>
      <c r="R19" s="24">
        <f t="shared" si="1"/>
        <v>9.8000000000000007</v>
      </c>
      <c r="S19" s="25"/>
    </row>
    <row r="20" spans="1:19" s="47" customFormat="1">
      <c r="A20" s="41" t="s">
        <v>36</v>
      </c>
      <c r="B20" s="42" t="s">
        <v>129</v>
      </c>
      <c r="C20" s="43" t="s">
        <v>130</v>
      </c>
      <c r="D20" s="43" t="s">
        <v>131</v>
      </c>
      <c r="E20" s="42" t="s">
        <v>132</v>
      </c>
      <c r="F20" s="44" t="s">
        <v>246</v>
      </c>
      <c r="G20" s="44" t="s">
        <v>246</v>
      </c>
      <c r="H20" s="44" t="s">
        <v>246</v>
      </c>
      <c r="I20" s="44" t="s">
        <v>246</v>
      </c>
      <c r="J20" s="44"/>
      <c r="K20" s="36"/>
      <c r="L20" s="44" t="s">
        <v>246</v>
      </c>
      <c r="M20" s="22" t="s">
        <v>246</v>
      </c>
      <c r="N20" s="36"/>
      <c r="O20" s="31">
        <f t="shared" si="0"/>
        <v>8</v>
      </c>
      <c r="P20" s="45">
        <v>7</v>
      </c>
      <c r="Q20" s="45">
        <v>7</v>
      </c>
      <c r="R20" s="24">
        <f t="shared" si="1"/>
        <v>7.2</v>
      </c>
      <c r="S20" s="46"/>
    </row>
    <row r="21" spans="1:19">
      <c r="A21" s="21" t="s">
        <v>38</v>
      </c>
      <c r="B21" s="29" t="s">
        <v>133</v>
      </c>
      <c r="C21" s="30" t="s">
        <v>134</v>
      </c>
      <c r="D21" s="30" t="s">
        <v>87</v>
      </c>
      <c r="E21" s="29" t="s">
        <v>109</v>
      </c>
      <c r="F21" s="22" t="s">
        <v>246</v>
      </c>
      <c r="G21" s="22" t="s">
        <v>246</v>
      </c>
      <c r="H21" s="22" t="s">
        <v>246</v>
      </c>
      <c r="I21" s="22" t="s">
        <v>246</v>
      </c>
      <c r="J21" s="22"/>
      <c r="K21" s="22" t="s">
        <v>246</v>
      </c>
      <c r="L21" s="36"/>
      <c r="M21" s="22" t="s">
        <v>246</v>
      </c>
      <c r="N21" s="22" t="s">
        <v>246</v>
      </c>
      <c r="O21" s="31">
        <f t="shared" si="0"/>
        <v>9</v>
      </c>
      <c r="P21" s="32">
        <v>8</v>
      </c>
      <c r="Q21" s="32">
        <v>7</v>
      </c>
      <c r="R21" s="24">
        <f t="shared" si="1"/>
        <v>7.8</v>
      </c>
      <c r="S21" s="25"/>
    </row>
    <row r="22" spans="1:19" s="26" customFormat="1" ht="26.25">
      <c r="A22" s="33" t="s">
        <v>39</v>
      </c>
      <c r="B22" s="34" t="s">
        <v>135</v>
      </c>
      <c r="C22" s="35" t="s">
        <v>136</v>
      </c>
      <c r="D22" s="35" t="s">
        <v>87</v>
      </c>
      <c r="E22" s="34" t="s">
        <v>101</v>
      </c>
      <c r="F22" s="26" t="s">
        <v>247</v>
      </c>
      <c r="G22" s="39"/>
      <c r="H22" s="39"/>
      <c r="I22" s="40"/>
      <c r="J22" s="36"/>
      <c r="K22" s="36" t="s">
        <v>249</v>
      </c>
      <c r="L22" s="36"/>
      <c r="M22" s="36"/>
      <c r="N22" s="36" t="s">
        <v>251</v>
      </c>
      <c r="O22" s="36" t="s">
        <v>251</v>
      </c>
      <c r="P22" s="37" t="s">
        <v>251</v>
      </c>
      <c r="Q22" s="37" t="s">
        <v>251</v>
      </c>
      <c r="R22" s="38"/>
      <c r="S22" s="38"/>
    </row>
    <row r="23" spans="1:19">
      <c r="A23" s="21" t="s">
        <v>40</v>
      </c>
      <c r="B23" s="29" t="s">
        <v>137</v>
      </c>
      <c r="C23" s="30" t="s">
        <v>138</v>
      </c>
      <c r="D23" s="30" t="s">
        <v>88</v>
      </c>
      <c r="E23" s="29" t="s">
        <v>112</v>
      </c>
      <c r="F23" s="22" t="s">
        <v>246</v>
      </c>
      <c r="G23" s="22" t="s">
        <v>246</v>
      </c>
      <c r="H23" s="22" t="s">
        <v>246</v>
      </c>
      <c r="I23" s="22" t="s">
        <v>246</v>
      </c>
      <c r="J23" s="22"/>
      <c r="K23" s="22" t="s">
        <v>246</v>
      </c>
      <c r="L23" s="22" t="s">
        <v>246</v>
      </c>
      <c r="M23" s="22" t="s">
        <v>246</v>
      </c>
      <c r="N23" s="22" t="s">
        <v>246</v>
      </c>
      <c r="O23" s="31">
        <f t="shared" si="0"/>
        <v>10</v>
      </c>
      <c r="P23" s="32">
        <v>5</v>
      </c>
      <c r="Q23" s="32">
        <v>7</v>
      </c>
      <c r="R23" s="24">
        <f t="shared" si="1"/>
        <v>6.8</v>
      </c>
      <c r="S23" s="25"/>
    </row>
    <row r="24" spans="1:19">
      <c r="A24" s="21" t="s">
        <v>41</v>
      </c>
      <c r="B24" s="29" t="s">
        <v>139</v>
      </c>
      <c r="C24" s="30" t="s">
        <v>140</v>
      </c>
      <c r="D24" s="30" t="s">
        <v>88</v>
      </c>
      <c r="E24" s="29" t="s">
        <v>101</v>
      </c>
      <c r="F24" s="22" t="s">
        <v>246</v>
      </c>
      <c r="G24" s="22" t="s">
        <v>246</v>
      </c>
      <c r="H24" s="22" t="s">
        <v>246</v>
      </c>
      <c r="I24" s="22" t="s">
        <v>246</v>
      </c>
      <c r="J24" s="22"/>
      <c r="K24" s="22" t="s">
        <v>246</v>
      </c>
      <c r="L24" s="22" t="s">
        <v>246</v>
      </c>
      <c r="M24" s="22" t="s">
        <v>246</v>
      </c>
      <c r="N24" s="22" t="s">
        <v>246</v>
      </c>
      <c r="O24" s="31">
        <f t="shared" si="0"/>
        <v>10</v>
      </c>
      <c r="P24" s="32">
        <v>6</v>
      </c>
      <c r="Q24" s="32">
        <v>6</v>
      </c>
      <c r="R24" s="24">
        <f t="shared" si="1"/>
        <v>6.8</v>
      </c>
      <c r="S24" s="25"/>
    </row>
    <row r="25" spans="1:19">
      <c r="A25" s="21" t="s">
        <v>42</v>
      </c>
      <c r="B25" s="29" t="s">
        <v>141</v>
      </c>
      <c r="C25" s="30" t="s">
        <v>114</v>
      </c>
      <c r="D25" s="30" t="s">
        <v>142</v>
      </c>
      <c r="E25" s="29" t="s">
        <v>112</v>
      </c>
      <c r="F25" s="22" t="s">
        <v>246</v>
      </c>
      <c r="G25" s="22" t="s">
        <v>246</v>
      </c>
      <c r="H25" s="22" t="s">
        <v>246</v>
      </c>
      <c r="I25" s="22" t="s">
        <v>246</v>
      </c>
      <c r="J25" s="22"/>
      <c r="K25" s="22" t="s">
        <v>246</v>
      </c>
      <c r="L25" s="22" t="s">
        <v>246</v>
      </c>
      <c r="M25" s="22" t="s">
        <v>246</v>
      </c>
      <c r="N25" s="22" t="s">
        <v>246</v>
      </c>
      <c r="O25" s="31">
        <f t="shared" si="0"/>
        <v>10</v>
      </c>
      <c r="P25" s="32">
        <v>8</v>
      </c>
      <c r="Q25" s="32">
        <v>8</v>
      </c>
      <c r="R25" s="24">
        <f t="shared" si="1"/>
        <v>8.4</v>
      </c>
      <c r="S25" s="25"/>
    </row>
    <row r="26" spans="1:19" ht="20.25" customHeight="1">
      <c r="A26" s="21" t="s">
        <v>43</v>
      </c>
      <c r="B26" s="29" t="s">
        <v>143</v>
      </c>
      <c r="C26" s="30" t="s">
        <v>144</v>
      </c>
      <c r="D26" s="30" t="s">
        <v>145</v>
      </c>
      <c r="E26" s="29" t="s">
        <v>112</v>
      </c>
      <c r="F26" s="22" t="s">
        <v>246</v>
      </c>
      <c r="G26" s="22" t="s">
        <v>246</v>
      </c>
      <c r="H26" s="22" t="s">
        <v>246</v>
      </c>
      <c r="I26" s="22" t="s">
        <v>246</v>
      </c>
      <c r="J26" s="22"/>
      <c r="K26" s="22" t="s">
        <v>246</v>
      </c>
      <c r="L26" s="22" t="s">
        <v>246</v>
      </c>
      <c r="M26" s="22" t="s">
        <v>246</v>
      </c>
      <c r="N26" s="22" t="s">
        <v>246</v>
      </c>
      <c r="O26" s="31">
        <f t="shared" si="0"/>
        <v>10</v>
      </c>
      <c r="P26" s="32">
        <v>8</v>
      </c>
      <c r="Q26" s="32">
        <v>7</v>
      </c>
      <c r="R26" s="24">
        <f t="shared" si="1"/>
        <v>8</v>
      </c>
      <c r="S26" s="25"/>
    </row>
    <row r="27" spans="1:19">
      <c r="A27" s="21" t="s">
        <v>44</v>
      </c>
      <c r="B27" s="29" t="s">
        <v>146</v>
      </c>
      <c r="C27" s="30" t="s">
        <v>147</v>
      </c>
      <c r="D27" s="30" t="s">
        <v>148</v>
      </c>
      <c r="E27" s="29" t="s">
        <v>101</v>
      </c>
      <c r="F27" s="22" t="s">
        <v>246</v>
      </c>
      <c r="G27" s="22" t="s">
        <v>246</v>
      </c>
      <c r="H27" s="22" t="s">
        <v>246</v>
      </c>
      <c r="I27" s="22" t="s">
        <v>246</v>
      </c>
      <c r="J27" s="22"/>
      <c r="K27" s="22" t="s">
        <v>246</v>
      </c>
      <c r="L27" s="22" t="s">
        <v>246</v>
      </c>
      <c r="M27" s="22" t="s">
        <v>246</v>
      </c>
      <c r="N27" s="22" t="s">
        <v>252</v>
      </c>
      <c r="O27" s="31">
        <f t="shared" si="0"/>
        <v>10</v>
      </c>
      <c r="P27" s="32">
        <v>6</v>
      </c>
      <c r="Q27" s="32">
        <v>7</v>
      </c>
      <c r="R27" s="24">
        <f t="shared" si="1"/>
        <v>7.2</v>
      </c>
      <c r="S27" s="25"/>
    </row>
    <row r="28" spans="1:19">
      <c r="A28" s="21" t="s">
        <v>45</v>
      </c>
      <c r="B28" s="29" t="s">
        <v>149</v>
      </c>
      <c r="C28" s="30" t="s">
        <v>150</v>
      </c>
      <c r="D28" s="30" t="s">
        <v>151</v>
      </c>
      <c r="E28" s="29" t="s">
        <v>152</v>
      </c>
      <c r="F28" s="22" t="s">
        <v>246</v>
      </c>
      <c r="G28" s="22" t="s">
        <v>246</v>
      </c>
      <c r="H28" s="22" t="s">
        <v>246</v>
      </c>
      <c r="I28" s="22" t="s">
        <v>246</v>
      </c>
      <c r="J28" s="22"/>
      <c r="K28" s="22" t="s">
        <v>246</v>
      </c>
      <c r="L28" s="22" t="s">
        <v>246</v>
      </c>
      <c r="M28" s="22" t="s">
        <v>246</v>
      </c>
      <c r="N28" s="22" t="s">
        <v>246</v>
      </c>
      <c r="O28" s="31">
        <f t="shared" si="0"/>
        <v>10</v>
      </c>
      <c r="P28" s="32">
        <v>7</v>
      </c>
      <c r="Q28" s="32">
        <v>10</v>
      </c>
      <c r="R28" s="24">
        <f t="shared" si="1"/>
        <v>8.8000000000000007</v>
      </c>
      <c r="S28" s="25"/>
    </row>
    <row r="29" spans="1:19">
      <c r="A29" s="21" t="s">
        <v>46</v>
      </c>
      <c r="B29" s="29" t="s">
        <v>153</v>
      </c>
      <c r="C29" s="30" t="s">
        <v>154</v>
      </c>
      <c r="D29" s="30" t="s">
        <v>155</v>
      </c>
      <c r="E29" s="29" t="s">
        <v>109</v>
      </c>
      <c r="F29" s="22" t="s">
        <v>246</v>
      </c>
      <c r="G29" s="22" t="s">
        <v>246</v>
      </c>
      <c r="H29" s="22" t="s">
        <v>246</v>
      </c>
      <c r="I29" s="22" t="s">
        <v>246</v>
      </c>
      <c r="J29" s="22"/>
      <c r="K29" s="22" t="s">
        <v>246</v>
      </c>
      <c r="L29" s="22" t="s">
        <v>246</v>
      </c>
      <c r="M29" s="22" t="s">
        <v>246</v>
      </c>
      <c r="N29" s="22" t="s">
        <v>246</v>
      </c>
      <c r="O29" s="31">
        <f t="shared" si="0"/>
        <v>10</v>
      </c>
      <c r="P29" s="32">
        <v>8</v>
      </c>
      <c r="Q29" s="32">
        <v>8</v>
      </c>
      <c r="R29" s="24">
        <f t="shared" si="1"/>
        <v>8.4</v>
      </c>
      <c r="S29" s="25"/>
    </row>
    <row r="30" spans="1:19">
      <c r="A30" s="21" t="s">
        <v>47</v>
      </c>
      <c r="B30" s="29" t="s">
        <v>156</v>
      </c>
      <c r="C30" s="30" t="s">
        <v>157</v>
      </c>
      <c r="D30" s="30" t="s">
        <v>158</v>
      </c>
      <c r="E30" s="29" t="s">
        <v>159</v>
      </c>
      <c r="F30" s="22" t="s">
        <v>246</v>
      </c>
      <c r="G30" s="22" t="s">
        <v>246</v>
      </c>
      <c r="H30" s="22" t="s">
        <v>246</v>
      </c>
      <c r="I30" s="22" t="s">
        <v>246</v>
      </c>
      <c r="J30" s="22"/>
      <c r="K30" s="22" t="s">
        <v>246</v>
      </c>
      <c r="L30" s="22" t="s">
        <v>246</v>
      </c>
      <c r="M30" s="22" t="s">
        <v>246</v>
      </c>
      <c r="N30" s="22" t="s">
        <v>246</v>
      </c>
      <c r="O30" s="31">
        <f t="shared" si="0"/>
        <v>10</v>
      </c>
      <c r="P30" s="32">
        <v>6</v>
      </c>
      <c r="Q30" s="32">
        <v>7</v>
      </c>
      <c r="R30" s="24">
        <f t="shared" si="1"/>
        <v>7.2</v>
      </c>
      <c r="S30" s="25"/>
    </row>
    <row r="31" spans="1:19">
      <c r="A31" s="21" t="s">
        <v>48</v>
      </c>
      <c r="B31" s="29" t="s">
        <v>160</v>
      </c>
      <c r="C31" s="30" t="s">
        <v>161</v>
      </c>
      <c r="D31" s="30" t="s">
        <v>89</v>
      </c>
      <c r="E31" s="29" t="s">
        <v>162</v>
      </c>
      <c r="F31" s="22" t="s">
        <v>246</v>
      </c>
      <c r="G31" s="22" t="s">
        <v>246</v>
      </c>
      <c r="H31" s="22" t="s">
        <v>246</v>
      </c>
      <c r="I31" s="22" t="s">
        <v>246</v>
      </c>
      <c r="J31" s="22"/>
      <c r="K31" s="22" t="s">
        <v>246</v>
      </c>
      <c r="L31" s="36"/>
      <c r="M31" s="22" t="s">
        <v>246</v>
      </c>
      <c r="N31" s="22" t="s">
        <v>246</v>
      </c>
      <c r="O31" s="31">
        <f t="shared" si="0"/>
        <v>9</v>
      </c>
      <c r="P31" s="32">
        <v>7.5</v>
      </c>
      <c r="Q31" s="32">
        <v>10</v>
      </c>
      <c r="R31" s="24">
        <f t="shared" si="1"/>
        <v>8.8000000000000007</v>
      </c>
      <c r="S31" s="25"/>
    </row>
    <row r="32" spans="1:19">
      <c r="A32" s="21" t="s">
        <v>49</v>
      </c>
      <c r="B32" s="29" t="s">
        <v>163</v>
      </c>
      <c r="C32" s="30" t="s">
        <v>164</v>
      </c>
      <c r="D32" s="30" t="s">
        <v>165</v>
      </c>
      <c r="E32" s="29" t="s">
        <v>112</v>
      </c>
      <c r="F32" s="22" t="s">
        <v>246</v>
      </c>
      <c r="G32" s="22" t="s">
        <v>246</v>
      </c>
      <c r="H32" s="22" t="s">
        <v>246</v>
      </c>
      <c r="I32" s="22" t="s">
        <v>246</v>
      </c>
      <c r="J32" s="22"/>
      <c r="K32" s="22" t="s">
        <v>246</v>
      </c>
      <c r="L32" s="22" t="s">
        <v>246</v>
      </c>
      <c r="M32" s="22" t="s">
        <v>246</v>
      </c>
      <c r="N32" s="22" t="s">
        <v>246</v>
      </c>
      <c r="O32" s="31">
        <f t="shared" si="0"/>
        <v>10</v>
      </c>
      <c r="P32" s="32">
        <v>8</v>
      </c>
      <c r="Q32" s="32">
        <v>8</v>
      </c>
      <c r="R32" s="24">
        <f t="shared" si="1"/>
        <v>8.4</v>
      </c>
      <c r="S32" s="25"/>
    </row>
    <row r="33" spans="1:19">
      <c r="A33" s="21" t="s">
        <v>50</v>
      </c>
      <c r="B33" s="29" t="s">
        <v>166</v>
      </c>
      <c r="C33" s="30" t="s">
        <v>167</v>
      </c>
      <c r="D33" s="30" t="s">
        <v>168</v>
      </c>
      <c r="E33" s="29" t="s">
        <v>128</v>
      </c>
      <c r="F33" s="22" t="s">
        <v>246</v>
      </c>
      <c r="G33" s="22" t="s">
        <v>246</v>
      </c>
      <c r="H33" s="22" t="s">
        <v>246</v>
      </c>
      <c r="I33" s="22" t="s">
        <v>246</v>
      </c>
      <c r="J33" s="22"/>
      <c r="K33" s="22" t="s">
        <v>246</v>
      </c>
      <c r="L33" s="22" t="s">
        <v>246</v>
      </c>
      <c r="M33" s="22" t="s">
        <v>246</v>
      </c>
      <c r="N33" s="22" t="s">
        <v>246</v>
      </c>
      <c r="O33" s="31">
        <f t="shared" si="0"/>
        <v>10</v>
      </c>
      <c r="P33" s="32">
        <v>7.5</v>
      </c>
      <c r="Q33" s="32">
        <v>7</v>
      </c>
      <c r="R33" s="24">
        <f t="shared" si="1"/>
        <v>7.8</v>
      </c>
      <c r="S33" s="25"/>
    </row>
    <row r="34" spans="1:19">
      <c r="A34" s="21" t="s">
        <v>51</v>
      </c>
      <c r="B34" s="29" t="s">
        <v>169</v>
      </c>
      <c r="C34" s="30" t="s">
        <v>170</v>
      </c>
      <c r="D34" s="30" t="s">
        <v>171</v>
      </c>
      <c r="E34" s="29" t="s">
        <v>112</v>
      </c>
      <c r="F34" s="22" t="s">
        <v>246</v>
      </c>
      <c r="G34" s="22" t="s">
        <v>246</v>
      </c>
      <c r="H34" s="22" t="s">
        <v>246</v>
      </c>
      <c r="I34" s="22" t="s">
        <v>246</v>
      </c>
      <c r="J34" s="22"/>
      <c r="K34" s="22" t="s">
        <v>246</v>
      </c>
      <c r="L34" s="22" t="s">
        <v>246</v>
      </c>
      <c r="M34" s="22" t="s">
        <v>246</v>
      </c>
      <c r="N34" s="22" t="s">
        <v>246</v>
      </c>
      <c r="O34" s="31">
        <f t="shared" si="0"/>
        <v>10</v>
      </c>
      <c r="P34" s="32">
        <v>8</v>
      </c>
      <c r="Q34" s="32">
        <v>10</v>
      </c>
      <c r="R34" s="24">
        <f t="shared" si="1"/>
        <v>9.1999999999999993</v>
      </c>
      <c r="S34" s="25"/>
    </row>
    <row r="35" spans="1:19">
      <c r="A35" s="21" t="s">
        <v>52</v>
      </c>
      <c r="B35" s="29" t="s">
        <v>172</v>
      </c>
      <c r="C35" s="30" t="s">
        <v>173</v>
      </c>
      <c r="D35" s="30" t="s">
        <v>90</v>
      </c>
      <c r="E35" s="29" t="s">
        <v>109</v>
      </c>
      <c r="F35" s="22" t="s">
        <v>246</v>
      </c>
      <c r="G35" s="22" t="s">
        <v>246</v>
      </c>
      <c r="H35" s="22" t="s">
        <v>246</v>
      </c>
      <c r="I35" s="22" t="s">
        <v>246</v>
      </c>
      <c r="J35" s="22"/>
      <c r="K35" s="22" t="s">
        <v>246</v>
      </c>
      <c r="L35" s="22" t="s">
        <v>246</v>
      </c>
      <c r="M35" s="22" t="s">
        <v>246</v>
      </c>
      <c r="N35" s="22" t="s">
        <v>246</v>
      </c>
      <c r="O35" s="31">
        <f t="shared" si="0"/>
        <v>10</v>
      </c>
      <c r="P35" s="32">
        <v>8</v>
      </c>
      <c r="Q35" s="32">
        <v>8</v>
      </c>
      <c r="R35" s="24">
        <f t="shared" si="1"/>
        <v>8.4</v>
      </c>
      <c r="S35" s="25"/>
    </row>
    <row r="36" spans="1:19">
      <c r="A36" s="21" t="s">
        <v>53</v>
      </c>
      <c r="B36" s="29" t="s">
        <v>174</v>
      </c>
      <c r="C36" s="30" t="s">
        <v>175</v>
      </c>
      <c r="D36" s="30" t="s">
        <v>91</v>
      </c>
      <c r="E36" s="29" t="s">
        <v>101</v>
      </c>
      <c r="F36" s="22" t="s">
        <v>246</v>
      </c>
      <c r="G36" s="22" t="s">
        <v>246</v>
      </c>
      <c r="H36" s="22" t="s">
        <v>246</v>
      </c>
      <c r="I36" s="22" t="s">
        <v>246</v>
      </c>
      <c r="J36" s="22"/>
      <c r="K36" s="22" t="s">
        <v>246</v>
      </c>
      <c r="L36" s="22" t="s">
        <v>246</v>
      </c>
      <c r="M36" s="22" t="s">
        <v>246</v>
      </c>
      <c r="N36" s="22" t="s">
        <v>246</v>
      </c>
      <c r="O36" s="31">
        <f t="shared" si="0"/>
        <v>10</v>
      </c>
      <c r="P36" s="32">
        <v>7</v>
      </c>
      <c r="Q36" s="32">
        <v>7</v>
      </c>
      <c r="R36" s="24">
        <f t="shared" si="1"/>
        <v>7.6</v>
      </c>
      <c r="S36" s="25"/>
    </row>
    <row r="37" spans="1:19">
      <c r="A37" s="21" t="s">
        <v>54</v>
      </c>
      <c r="B37" s="29" t="s">
        <v>176</v>
      </c>
      <c r="C37" s="30" t="s">
        <v>177</v>
      </c>
      <c r="D37" s="30" t="s">
        <v>178</v>
      </c>
      <c r="E37" s="29" t="s">
        <v>112</v>
      </c>
      <c r="F37" s="22" t="s">
        <v>246</v>
      </c>
      <c r="G37" s="22" t="s">
        <v>246</v>
      </c>
      <c r="H37" s="22" t="s">
        <v>246</v>
      </c>
      <c r="I37" s="22" t="s">
        <v>246</v>
      </c>
      <c r="J37" s="22"/>
      <c r="K37" s="22" t="s">
        <v>246</v>
      </c>
      <c r="L37" s="22" t="s">
        <v>246</v>
      </c>
      <c r="M37" s="22" t="s">
        <v>246</v>
      </c>
      <c r="N37" s="22" t="s">
        <v>246</v>
      </c>
      <c r="O37" s="31">
        <f t="shared" si="0"/>
        <v>10</v>
      </c>
      <c r="P37" s="32">
        <v>6</v>
      </c>
      <c r="Q37" s="32">
        <v>7</v>
      </c>
      <c r="R37" s="24">
        <f t="shared" si="1"/>
        <v>7.2</v>
      </c>
      <c r="S37" s="25"/>
    </row>
    <row r="38" spans="1:19" s="26" customFormat="1" ht="19.5" customHeight="1">
      <c r="A38" s="33" t="s">
        <v>55</v>
      </c>
      <c r="B38" s="34" t="s">
        <v>179</v>
      </c>
      <c r="C38" s="35" t="s">
        <v>180</v>
      </c>
      <c r="D38" s="35" t="s">
        <v>92</v>
      </c>
      <c r="E38" s="34" t="s">
        <v>181</v>
      </c>
      <c r="F38" s="56" t="s">
        <v>248</v>
      </c>
      <c r="G38" s="57"/>
      <c r="H38" s="57"/>
      <c r="I38" s="58"/>
      <c r="J38" s="36"/>
      <c r="K38" s="36" t="s">
        <v>250</v>
      </c>
      <c r="L38" s="36"/>
      <c r="M38" s="36"/>
      <c r="N38" s="36" t="s">
        <v>251</v>
      </c>
      <c r="O38" s="36" t="s">
        <v>251</v>
      </c>
      <c r="P38" s="37"/>
      <c r="Q38" s="37" t="s">
        <v>251</v>
      </c>
      <c r="R38" s="38"/>
      <c r="S38" s="38"/>
    </row>
    <row r="39" spans="1:19">
      <c r="A39" s="21" t="s">
        <v>56</v>
      </c>
      <c r="B39" s="29" t="s">
        <v>182</v>
      </c>
      <c r="C39" s="30" t="s">
        <v>183</v>
      </c>
      <c r="D39" s="30" t="s">
        <v>92</v>
      </c>
      <c r="E39" s="29" t="s">
        <v>109</v>
      </c>
      <c r="F39" s="22" t="s">
        <v>246</v>
      </c>
      <c r="G39" s="22" t="s">
        <v>246</v>
      </c>
      <c r="H39" s="23" t="s">
        <v>246</v>
      </c>
      <c r="I39" s="22" t="s">
        <v>246</v>
      </c>
      <c r="J39" s="22"/>
      <c r="K39" s="22" t="s">
        <v>246</v>
      </c>
      <c r="L39" s="22" t="s">
        <v>246</v>
      </c>
      <c r="M39" s="22" t="s">
        <v>246</v>
      </c>
      <c r="N39" s="22" t="s">
        <v>246</v>
      </c>
      <c r="O39" s="31">
        <f t="shared" si="0"/>
        <v>10</v>
      </c>
      <c r="P39" s="32">
        <v>8</v>
      </c>
      <c r="Q39" s="32">
        <v>9</v>
      </c>
      <c r="R39" s="24">
        <f t="shared" si="1"/>
        <v>8.8000000000000007</v>
      </c>
      <c r="S39" s="25"/>
    </row>
    <row r="40" spans="1:19" s="26" customFormat="1" ht="26.25">
      <c r="A40" s="33" t="s">
        <v>57</v>
      </c>
      <c r="B40" s="34" t="s">
        <v>184</v>
      </c>
      <c r="C40" s="35" t="s">
        <v>185</v>
      </c>
      <c r="D40" s="35" t="s">
        <v>26</v>
      </c>
      <c r="E40" s="34" t="s">
        <v>186</v>
      </c>
      <c r="F40" s="26" t="s">
        <v>246</v>
      </c>
      <c r="G40" s="39" t="s">
        <v>246</v>
      </c>
      <c r="H40" s="39"/>
      <c r="I40" s="40"/>
      <c r="J40" s="36"/>
      <c r="K40" s="36" t="s">
        <v>249</v>
      </c>
      <c r="L40" s="36"/>
      <c r="M40" s="36"/>
      <c r="N40" s="36" t="s">
        <v>251</v>
      </c>
      <c r="O40" s="36" t="s">
        <v>251</v>
      </c>
      <c r="P40" s="37">
        <v>1</v>
      </c>
      <c r="Q40" s="37" t="s">
        <v>251</v>
      </c>
      <c r="R40" s="38"/>
      <c r="S40" s="38"/>
    </row>
    <row r="41" spans="1:19">
      <c r="A41" s="21" t="s">
        <v>58</v>
      </c>
      <c r="B41" s="29" t="s">
        <v>187</v>
      </c>
      <c r="C41" s="30" t="s">
        <v>188</v>
      </c>
      <c r="D41" s="30" t="s">
        <v>94</v>
      </c>
      <c r="E41" s="29" t="s">
        <v>112</v>
      </c>
      <c r="F41" s="22" t="s">
        <v>246</v>
      </c>
      <c r="G41" s="22" t="s">
        <v>246</v>
      </c>
      <c r="H41" s="22" t="s">
        <v>246</v>
      </c>
      <c r="I41" s="22" t="s">
        <v>246</v>
      </c>
      <c r="J41" s="22"/>
      <c r="K41" s="22" t="s">
        <v>246</v>
      </c>
      <c r="L41" s="22" t="s">
        <v>246</v>
      </c>
      <c r="M41" s="22" t="s">
        <v>246</v>
      </c>
      <c r="N41" s="22" t="s">
        <v>246</v>
      </c>
      <c r="O41" s="31">
        <f t="shared" si="0"/>
        <v>10</v>
      </c>
      <c r="P41" s="32">
        <v>8</v>
      </c>
      <c r="Q41" s="32">
        <v>8</v>
      </c>
      <c r="R41" s="24">
        <f t="shared" si="1"/>
        <v>8.4</v>
      </c>
      <c r="S41" s="25"/>
    </row>
    <row r="42" spans="1:19" ht="17.25" customHeight="1">
      <c r="A42" s="21" t="s">
        <v>59</v>
      </c>
      <c r="B42" s="29" t="s">
        <v>189</v>
      </c>
      <c r="C42" s="30" t="s">
        <v>190</v>
      </c>
      <c r="D42" s="30" t="s">
        <v>94</v>
      </c>
      <c r="E42" s="29" t="s">
        <v>162</v>
      </c>
      <c r="F42" s="22" t="s">
        <v>246</v>
      </c>
      <c r="G42" s="22" t="s">
        <v>246</v>
      </c>
      <c r="H42" s="22" t="s">
        <v>246</v>
      </c>
      <c r="I42" s="22" t="s">
        <v>246</v>
      </c>
      <c r="J42" s="22"/>
      <c r="K42" s="22" t="s">
        <v>246</v>
      </c>
      <c r="L42" s="22" t="s">
        <v>246</v>
      </c>
      <c r="M42" s="22" t="s">
        <v>246</v>
      </c>
      <c r="N42" s="22" t="s">
        <v>246</v>
      </c>
      <c r="O42" s="31">
        <f t="shared" si="0"/>
        <v>10</v>
      </c>
      <c r="P42" s="32">
        <v>5</v>
      </c>
      <c r="Q42" s="32">
        <v>7</v>
      </c>
      <c r="R42" s="24">
        <f>ROUND((O42*0.2+P42*0.4+Q43*0.4),1)</f>
        <v>7.2</v>
      </c>
      <c r="S42" s="25"/>
    </row>
    <row r="43" spans="1:19">
      <c r="A43" s="21" t="s">
        <v>60</v>
      </c>
      <c r="B43" s="29" t="s">
        <v>191</v>
      </c>
      <c r="C43" s="30" t="s">
        <v>25</v>
      </c>
      <c r="D43" s="30" t="s">
        <v>192</v>
      </c>
      <c r="E43" s="29" t="s">
        <v>193</v>
      </c>
      <c r="F43" s="22" t="s">
        <v>246</v>
      </c>
      <c r="G43" s="22" t="s">
        <v>246</v>
      </c>
      <c r="H43" s="22" t="s">
        <v>246</v>
      </c>
      <c r="I43" s="22" t="s">
        <v>246</v>
      </c>
      <c r="J43" s="22"/>
      <c r="K43" s="22" t="s">
        <v>246</v>
      </c>
      <c r="L43" s="22" t="s">
        <v>246</v>
      </c>
      <c r="M43" s="22" t="s">
        <v>246</v>
      </c>
      <c r="N43" s="22" t="s">
        <v>246</v>
      </c>
      <c r="O43" s="31">
        <f t="shared" si="0"/>
        <v>10</v>
      </c>
      <c r="P43" s="32">
        <v>7</v>
      </c>
      <c r="Q43" s="32">
        <v>8</v>
      </c>
      <c r="R43" s="24">
        <f>ROUND((O43*0.2+P43*0.4+Q44*0.4),1)</f>
        <v>8</v>
      </c>
      <c r="S43" s="25"/>
    </row>
    <row r="44" spans="1:19">
      <c r="A44" s="21" t="s">
        <v>61</v>
      </c>
      <c r="B44" s="29" t="s">
        <v>194</v>
      </c>
      <c r="C44" s="30" t="s">
        <v>195</v>
      </c>
      <c r="D44" s="30" t="s">
        <v>196</v>
      </c>
      <c r="E44" s="29" t="s">
        <v>109</v>
      </c>
      <c r="F44" s="22" t="s">
        <v>246</v>
      </c>
      <c r="G44" s="22" t="s">
        <v>246</v>
      </c>
      <c r="H44" s="22" t="s">
        <v>246</v>
      </c>
      <c r="I44" s="22" t="s">
        <v>246</v>
      </c>
      <c r="J44" s="22"/>
      <c r="K44" s="23" t="s">
        <v>246</v>
      </c>
      <c r="L44" s="22" t="s">
        <v>246</v>
      </c>
      <c r="M44" s="22" t="s">
        <v>246</v>
      </c>
      <c r="N44" s="22" t="s">
        <v>246</v>
      </c>
      <c r="O44" s="31">
        <f t="shared" si="0"/>
        <v>10</v>
      </c>
      <c r="P44" s="32">
        <v>8</v>
      </c>
      <c r="Q44" s="32">
        <v>8</v>
      </c>
      <c r="R44" s="24">
        <f t="shared" si="1"/>
        <v>8.4</v>
      </c>
      <c r="S44" s="25"/>
    </row>
    <row r="45" spans="1:19">
      <c r="A45" s="21" t="s">
        <v>62</v>
      </c>
      <c r="B45" s="29" t="s">
        <v>197</v>
      </c>
      <c r="C45" s="30" t="s">
        <v>198</v>
      </c>
      <c r="D45" s="30" t="s">
        <v>199</v>
      </c>
      <c r="E45" s="29" t="s">
        <v>112</v>
      </c>
      <c r="F45" s="22" t="s">
        <v>246</v>
      </c>
      <c r="G45" s="22" t="s">
        <v>246</v>
      </c>
      <c r="H45" s="22" t="s">
        <v>246</v>
      </c>
      <c r="I45" s="22" t="s">
        <v>246</v>
      </c>
      <c r="J45" s="22"/>
      <c r="K45" s="22" t="s">
        <v>246</v>
      </c>
      <c r="L45" s="36"/>
      <c r="M45" s="22" t="s">
        <v>246</v>
      </c>
      <c r="N45" s="22" t="s">
        <v>246</v>
      </c>
      <c r="O45" s="31">
        <f t="shared" si="0"/>
        <v>9</v>
      </c>
      <c r="P45" s="32">
        <v>5</v>
      </c>
      <c r="Q45" s="32">
        <v>7</v>
      </c>
      <c r="R45" s="24">
        <f t="shared" si="1"/>
        <v>6.6</v>
      </c>
      <c r="S45" s="25"/>
    </row>
    <row r="46" spans="1:19">
      <c r="A46" s="21" t="s">
        <v>63</v>
      </c>
      <c r="B46" s="29" t="s">
        <v>200</v>
      </c>
      <c r="C46" s="30" t="s">
        <v>201</v>
      </c>
      <c r="D46" s="30" t="s">
        <v>199</v>
      </c>
      <c r="E46" s="29" t="s">
        <v>202</v>
      </c>
      <c r="F46" s="22" t="s">
        <v>246</v>
      </c>
      <c r="G46" s="22" t="s">
        <v>246</v>
      </c>
      <c r="H46" s="22" t="s">
        <v>246</v>
      </c>
      <c r="I46" s="22" t="s">
        <v>246</v>
      </c>
      <c r="J46" s="22"/>
      <c r="K46" s="22" t="s">
        <v>246</v>
      </c>
      <c r="L46" s="22" t="s">
        <v>246</v>
      </c>
      <c r="M46" s="22" t="s">
        <v>246</v>
      </c>
      <c r="N46" s="22" t="s">
        <v>246</v>
      </c>
      <c r="O46" s="31">
        <f t="shared" si="0"/>
        <v>10</v>
      </c>
      <c r="P46" s="32">
        <v>7</v>
      </c>
      <c r="Q46" s="32">
        <v>7</v>
      </c>
      <c r="R46" s="24">
        <f t="shared" si="1"/>
        <v>7.6</v>
      </c>
      <c r="S46" s="25"/>
    </row>
    <row r="47" spans="1:19">
      <c r="A47" s="21" t="s">
        <v>64</v>
      </c>
      <c r="B47" s="29" t="s">
        <v>203</v>
      </c>
      <c r="C47" s="30" t="s">
        <v>140</v>
      </c>
      <c r="D47" s="30" t="s">
        <v>95</v>
      </c>
      <c r="E47" s="29" t="s">
        <v>204</v>
      </c>
      <c r="F47" s="22" t="s">
        <v>246</v>
      </c>
      <c r="G47" s="22" t="s">
        <v>246</v>
      </c>
      <c r="H47" s="22" t="s">
        <v>246</v>
      </c>
      <c r="I47" s="22" t="s">
        <v>246</v>
      </c>
      <c r="J47" s="22"/>
      <c r="K47" s="22" t="s">
        <v>246</v>
      </c>
      <c r="L47" s="22" t="s">
        <v>246</v>
      </c>
      <c r="M47" s="22" t="s">
        <v>246</v>
      </c>
      <c r="N47" s="22" t="s">
        <v>246</v>
      </c>
      <c r="O47" s="31">
        <f t="shared" si="0"/>
        <v>10</v>
      </c>
      <c r="P47" s="32">
        <v>7</v>
      </c>
      <c r="Q47" s="32">
        <v>8</v>
      </c>
      <c r="R47" s="24">
        <f t="shared" si="1"/>
        <v>8</v>
      </c>
      <c r="S47" s="25"/>
    </row>
    <row r="48" spans="1:19">
      <c r="A48" s="21" t="s">
        <v>65</v>
      </c>
      <c r="B48" s="29" t="s">
        <v>205</v>
      </c>
      <c r="C48" s="30" t="s">
        <v>140</v>
      </c>
      <c r="D48" s="30" t="s">
        <v>206</v>
      </c>
      <c r="E48" s="29" t="s">
        <v>112</v>
      </c>
      <c r="F48" s="22" t="s">
        <v>246</v>
      </c>
      <c r="G48" s="22" t="s">
        <v>246</v>
      </c>
      <c r="H48" s="22" t="s">
        <v>246</v>
      </c>
      <c r="I48" s="22" t="s">
        <v>246</v>
      </c>
      <c r="J48" s="22"/>
      <c r="K48" s="22" t="s">
        <v>246</v>
      </c>
      <c r="L48" s="22" t="s">
        <v>246</v>
      </c>
      <c r="M48" s="22" t="s">
        <v>246</v>
      </c>
      <c r="N48" s="36"/>
      <c r="O48" s="31">
        <f t="shared" si="0"/>
        <v>9</v>
      </c>
      <c r="P48" s="32">
        <v>7</v>
      </c>
      <c r="Q48" s="32">
        <v>7</v>
      </c>
      <c r="R48" s="24">
        <f t="shared" si="1"/>
        <v>7.4</v>
      </c>
      <c r="S48" s="25"/>
    </row>
    <row r="49" spans="1:19">
      <c r="A49" s="21" t="s">
        <v>74</v>
      </c>
      <c r="B49" s="29" t="s">
        <v>207</v>
      </c>
      <c r="C49" s="30" t="s">
        <v>208</v>
      </c>
      <c r="D49" s="30" t="s">
        <v>209</v>
      </c>
      <c r="E49" s="29" t="s">
        <v>204</v>
      </c>
      <c r="F49" s="22" t="s">
        <v>246</v>
      </c>
      <c r="G49" s="22" t="s">
        <v>246</v>
      </c>
      <c r="H49" s="22" t="s">
        <v>246</v>
      </c>
      <c r="I49" s="22" t="s">
        <v>246</v>
      </c>
      <c r="J49" s="22"/>
      <c r="K49" s="22" t="s">
        <v>246</v>
      </c>
      <c r="L49" s="22" t="s">
        <v>246</v>
      </c>
      <c r="M49" s="22" t="s">
        <v>246</v>
      </c>
      <c r="N49" s="22" t="s">
        <v>246</v>
      </c>
      <c r="O49" s="31">
        <f t="shared" si="0"/>
        <v>10</v>
      </c>
      <c r="P49" s="32">
        <v>8</v>
      </c>
      <c r="Q49" s="32">
        <v>6</v>
      </c>
      <c r="R49" s="24">
        <f t="shared" si="1"/>
        <v>7.6</v>
      </c>
      <c r="S49" s="25"/>
    </row>
    <row r="50" spans="1:19">
      <c r="A50" s="21" t="s">
        <v>75</v>
      </c>
      <c r="B50" s="29" t="s">
        <v>210</v>
      </c>
      <c r="C50" s="30" t="s">
        <v>211</v>
      </c>
      <c r="D50" s="30" t="s">
        <v>212</v>
      </c>
      <c r="E50" s="29" t="s">
        <v>101</v>
      </c>
      <c r="F50" s="22" t="s">
        <v>246</v>
      </c>
      <c r="G50" s="22" t="s">
        <v>246</v>
      </c>
      <c r="H50" s="22" t="s">
        <v>246</v>
      </c>
      <c r="I50" s="22" t="s">
        <v>246</v>
      </c>
      <c r="J50" s="22"/>
      <c r="K50" s="22" t="s">
        <v>246</v>
      </c>
      <c r="L50" s="22" t="s">
        <v>246</v>
      </c>
      <c r="M50" s="22" t="s">
        <v>246</v>
      </c>
      <c r="N50" s="22" t="s">
        <v>246</v>
      </c>
      <c r="O50" s="31">
        <f t="shared" si="0"/>
        <v>10</v>
      </c>
      <c r="P50" s="32">
        <v>7</v>
      </c>
      <c r="Q50" s="32">
        <v>7</v>
      </c>
      <c r="R50" s="24">
        <f t="shared" si="1"/>
        <v>7.6</v>
      </c>
      <c r="S50" s="25"/>
    </row>
    <row r="51" spans="1:19">
      <c r="A51" s="21" t="s">
        <v>76</v>
      </c>
      <c r="B51" s="29" t="s">
        <v>213</v>
      </c>
      <c r="C51" s="30" t="s">
        <v>214</v>
      </c>
      <c r="D51" s="30" t="s">
        <v>96</v>
      </c>
      <c r="E51" s="29" t="s">
        <v>109</v>
      </c>
      <c r="F51" s="22" t="s">
        <v>246</v>
      </c>
      <c r="G51" s="22" t="s">
        <v>246</v>
      </c>
      <c r="H51" s="22" t="s">
        <v>246</v>
      </c>
      <c r="I51" s="22" t="s">
        <v>246</v>
      </c>
      <c r="J51" s="22"/>
      <c r="K51" s="22" t="s">
        <v>246</v>
      </c>
      <c r="L51" s="22" t="s">
        <v>246</v>
      </c>
      <c r="M51" s="22" t="s">
        <v>246</v>
      </c>
      <c r="N51" s="22" t="s">
        <v>246</v>
      </c>
      <c r="O51" s="31">
        <f t="shared" si="0"/>
        <v>10</v>
      </c>
      <c r="P51" s="32">
        <v>8</v>
      </c>
      <c r="Q51" s="32">
        <v>8</v>
      </c>
      <c r="R51" s="24">
        <f t="shared" si="1"/>
        <v>8.4</v>
      </c>
      <c r="S51" s="25"/>
    </row>
    <row r="52" spans="1:19">
      <c r="A52" s="21" t="s">
        <v>77</v>
      </c>
      <c r="B52" s="29" t="s">
        <v>215</v>
      </c>
      <c r="C52" s="30" t="s">
        <v>216</v>
      </c>
      <c r="D52" s="30" t="s">
        <v>217</v>
      </c>
      <c r="E52" s="29" t="s">
        <v>193</v>
      </c>
      <c r="F52" s="22" t="s">
        <v>246</v>
      </c>
      <c r="G52" s="22" t="s">
        <v>246</v>
      </c>
      <c r="H52" s="22" t="s">
        <v>246</v>
      </c>
      <c r="I52" s="22" t="s">
        <v>246</v>
      </c>
      <c r="J52" s="22"/>
      <c r="K52" s="22" t="s">
        <v>246</v>
      </c>
      <c r="L52" s="22" t="s">
        <v>246</v>
      </c>
      <c r="M52" s="22" t="s">
        <v>246</v>
      </c>
      <c r="N52" s="22" t="s">
        <v>246</v>
      </c>
      <c r="O52" s="31">
        <f t="shared" si="0"/>
        <v>10</v>
      </c>
      <c r="P52" s="32">
        <v>8</v>
      </c>
      <c r="Q52" s="32">
        <v>8</v>
      </c>
      <c r="R52" s="24">
        <f t="shared" si="1"/>
        <v>8.4</v>
      </c>
      <c r="S52" s="25"/>
    </row>
    <row r="53" spans="1:19">
      <c r="A53" s="21" t="s">
        <v>78</v>
      </c>
      <c r="B53" s="29" t="s">
        <v>218</v>
      </c>
      <c r="C53" s="30" t="s">
        <v>219</v>
      </c>
      <c r="D53" s="30" t="s">
        <v>220</v>
      </c>
      <c r="E53" s="29" t="s">
        <v>202</v>
      </c>
      <c r="F53" s="22" t="s">
        <v>246</v>
      </c>
      <c r="G53" s="22" t="s">
        <v>246</v>
      </c>
      <c r="H53" s="22" t="s">
        <v>246</v>
      </c>
      <c r="I53" s="22" t="s">
        <v>246</v>
      </c>
      <c r="J53" s="22"/>
      <c r="K53" s="22" t="s">
        <v>246</v>
      </c>
      <c r="L53" s="22" t="s">
        <v>246</v>
      </c>
      <c r="M53" s="22" t="s">
        <v>246</v>
      </c>
      <c r="N53" s="22" t="s">
        <v>246</v>
      </c>
      <c r="O53" s="31">
        <f t="shared" si="0"/>
        <v>10</v>
      </c>
      <c r="P53" s="32">
        <v>8</v>
      </c>
      <c r="Q53" s="32">
        <v>6</v>
      </c>
      <c r="R53" s="24">
        <f t="shared" si="1"/>
        <v>7.6</v>
      </c>
      <c r="S53" s="25"/>
    </row>
    <row r="54" spans="1:19">
      <c r="A54" s="21" t="s">
        <v>79</v>
      </c>
      <c r="B54" s="29" t="s">
        <v>221</v>
      </c>
      <c r="C54" s="30" t="s">
        <v>93</v>
      </c>
      <c r="D54" s="30" t="s">
        <v>27</v>
      </c>
      <c r="E54" s="29" t="s">
        <v>222</v>
      </c>
      <c r="F54" s="36"/>
      <c r="G54" s="22" t="s">
        <v>246</v>
      </c>
      <c r="H54" s="22" t="s">
        <v>246</v>
      </c>
      <c r="I54" s="22" t="s">
        <v>246</v>
      </c>
      <c r="J54" s="22"/>
      <c r="K54" s="22" t="s">
        <v>246</v>
      </c>
      <c r="L54" s="22" t="s">
        <v>246</v>
      </c>
      <c r="M54" s="22" t="s">
        <v>246</v>
      </c>
      <c r="N54" s="22" t="s">
        <v>246</v>
      </c>
      <c r="O54" s="31">
        <f t="shared" si="0"/>
        <v>9</v>
      </c>
      <c r="P54" s="32">
        <v>7</v>
      </c>
      <c r="Q54" s="32">
        <v>8</v>
      </c>
      <c r="R54" s="24">
        <f t="shared" si="1"/>
        <v>7.8</v>
      </c>
      <c r="S54" s="25"/>
    </row>
    <row r="55" spans="1:19">
      <c r="A55" s="21" t="s">
        <v>80</v>
      </c>
      <c r="B55" s="29" t="s">
        <v>223</v>
      </c>
      <c r="C55" s="30" t="s">
        <v>224</v>
      </c>
      <c r="D55" s="30" t="s">
        <v>27</v>
      </c>
      <c r="E55" s="29" t="s">
        <v>109</v>
      </c>
      <c r="F55" s="22" t="s">
        <v>246</v>
      </c>
      <c r="G55" s="22" t="s">
        <v>246</v>
      </c>
      <c r="H55" s="22" t="s">
        <v>246</v>
      </c>
      <c r="I55" s="22" t="s">
        <v>246</v>
      </c>
      <c r="J55" s="22"/>
      <c r="K55" s="22" t="s">
        <v>246</v>
      </c>
      <c r="L55" s="22" t="s">
        <v>246</v>
      </c>
      <c r="M55" s="22" t="s">
        <v>246</v>
      </c>
      <c r="N55" s="22" t="s">
        <v>246</v>
      </c>
      <c r="O55" s="31">
        <f t="shared" si="0"/>
        <v>10</v>
      </c>
      <c r="P55" s="32">
        <v>8</v>
      </c>
      <c r="Q55" s="32">
        <v>9</v>
      </c>
      <c r="R55" s="24">
        <f t="shared" si="1"/>
        <v>8.8000000000000007</v>
      </c>
      <c r="S55" s="25"/>
    </row>
    <row r="56" spans="1:19">
      <c r="A56" s="21" t="s">
        <v>81</v>
      </c>
      <c r="B56" s="29" t="s">
        <v>225</v>
      </c>
      <c r="C56" s="30" t="s">
        <v>226</v>
      </c>
      <c r="D56" s="30" t="s">
        <v>227</v>
      </c>
      <c r="E56" s="29" t="s">
        <v>112</v>
      </c>
      <c r="F56" s="22" t="s">
        <v>246</v>
      </c>
      <c r="G56" s="22" t="s">
        <v>246</v>
      </c>
      <c r="H56" s="22" t="s">
        <v>246</v>
      </c>
      <c r="I56" s="22" t="s">
        <v>246</v>
      </c>
      <c r="J56" s="22"/>
      <c r="K56" s="22" t="s">
        <v>246</v>
      </c>
      <c r="L56" s="22" t="s">
        <v>246</v>
      </c>
      <c r="M56" s="22" t="s">
        <v>246</v>
      </c>
      <c r="N56" s="22" t="s">
        <v>246</v>
      </c>
      <c r="O56" s="31">
        <f t="shared" si="0"/>
        <v>10</v>
      </c>
      <c r="P56" s="32">
        <v>7</v>
      </c>
      <c r="Q56" s="32">
        <v>8</v>
      </c>
      <c r="R56" s="24">
        <f t="shared" si="1"/>
        <v>8</v>
      </c>
      <c r="S56" s="25"/>
    </row>
    <row r="57" spans="1:19">
      <c r="A57" s="21" t="s">
        <v>82</v>
      </c>
      <c r="B57" s="29" t="s">
        <v>228</v>
      </c>
      <c r="C57" s="30" t="s">
        <v>229</v>
      </c>
      <c r="D57" s="30" t="s">
        <v>97</v>
      </c>
      <c r="E57" s="29" t="s">
        <v>109</v>
      </c>
      <c r="F57" s="22" t="s">
        <v>246</v>
      </c>
      <c r="G57" s="22" t="s">
        <v>246</v>
      </c>
      <c r="H57" s="22" t="s">
        <v>246</v>
      </c>
      <c r="I57" s="22" t="s">
        <v>246</v>
      </c>
      <c r="J57" s="22"/>
      <c r="K57" s="22" t="s">
        <v>246</v>
      </c>
      <c r="L57" s="22" t="s">
        <v>246</v>
      </c>
      <c r="M57" s="22" t="s">
        <v>246</v>
      </c>
      <c r="N57" s="22" t="s">
        <v>246</v>
      </c>
      <c r="O57" s="31">
        <f t="shared" si="0"/>
        <v>10</v>
      </c>
      <c r="P57" s="32">
        <v>8.5</v>
      </c>
      <c r="Q57" s="32">
        <v>9</v>
      </c>
      <c r="R57" s="24">
        <f t="shared" si="1"/>
        <v>9</v>
      </c>
      <c r="S57" s="25"/>
    </row>
    <row r="58" spans="1:19">
      <c r="A58" s="21" t="s">
        <v>83</v>
      </c>
      <c r="B58" s="29" t="s">
        <v>230</v>
      </c>
      <c r="C58" s="30" t="s">
        <v>231</v>
      </c>
      <c r="D58" s="30" t="s">
        <v>232</v>
      </c>
      <c r="E58" s="29" t="s">
        <v>101</v>
      </c>
      <c r="F58" s="22" t="s">
        <v>246</v>
      </c>
      <c r="G58" s="22" t="s">
        <v>246</v>
      </c>
      <c r="H58" s="22" t="s">
        <v>246</v>
      </c>
      <c r="I58" s="22" t="s">
        <v>246</v>
      </c>
      <c r="J58" s="22"/>
      <c r="K58" s="22" t="s">
        <v>246</v>
      </c>
      <c r="L58" s="22" t="s">
        <v>246</v>
      </c>
      <c r="M58" s="22" t="s">
        <v>246</v>
      </c>
      <c r="N58" s="22" t="s">
        <v>246</v>
      </c>
      <c r="O58" s="31">
        <f t="shared" si="0"/>
        <v>10</v>
      </c>
      <c r="P58" s="32">
        <v>9</v>
      </c>
      <c r="Q58" s="32">
        <v>8</v>
      </c>
      <c r="R58" s="24">
        <f t="shared" si="1"/>
        <v>8.8000000000000007</v>
      </c>
      <c r="S58" s="25"/>
    </row>
    <row r="59" spans="1:19">
      <c r="A59" s="21" t="s">
        <v>84</v>
      </c>
      <c r="B59" s="29" t="s">
        <v>233</v>
      </c>
      <c r="C59" s="30" t="s">
        <v>234</v>
      </c>
      <c r="D59" s="30" t="s">
        <v>235</v>
      </c>
      <c r="E59" s="29" t="s">
        <v>236</v>
      </c>
      <c r="F59" s="22" t="s">
        <v>246</v>
      </c>
      <c r="G59" s="22" t="s">
        <v>246</v>
      </c>
      <c r="H59" s="22" t="s">
        <v>246</v>
      </c>
      <c r="I59" s="22" t="s">
        <v>246</v>
      </c>
      <c r="J59" s="22"/>
      <c r="K59" s="22" t="s">
        <v>246</v>
      </c>
      <c r="L59" s="22" t="s">
        <v>246</v>
      </c>
      <c r="M59" s="22" t="s">
        <v>246</v>
      </c>
      <c r="N59" s="22" t="s">
        <v>246</v>
      </c>
      <c r="O59" s="31">
        <f t="shared" si="0"/>
        <v>10</v>
      </c>
      <c r="P59" s="32">
        <v>7</v>
      </c>
      <c r="Q59" s="32">
        <v>8</v>
      </c>
      <c r="R59" s="24">
        <f t="shared" si="1"/>
        <v>8</v>
      </c>
      <c r="S59" s="25"/>
    </row>
    <row r="60" spans="1:19">
      <c r="A60" s="21" t="s">
        <v>85</v>
      </c>
      <c r="B60" s="29" t="s">
        <v>237</v>
      </c>
      <c r="C60" s="30" t="s">
        <v>238</v>
      </c>
      <c r="D60" s="30" t="s">
        <v>239</v>
      </c>
      <c r="E60" s="29" t="s">
        <v>112</v>
      </c>
      <c r="F60" s="22" t="s">
        <v>246</v>
      </c>
      <c r="G60" s="22" t="s">
        <v>246</v>
      </c>
      <c r="H60" s="22" t="s">
        <v>246</v>
      </c>
      <c r="I60" s="22" t="s">
        <v>246</v>
      </c>
      <c r="J60" s="22"/>
      <c r="K60" s="22" t="s">
        <v>246</v>
      </c>
      <c r="L60" s="22" t="s">
        <v>246</v>
      </c>
      <c r="M60" s="22" t="s">
        <v>246</v>
      </c>
      <c r="N60" s="22" t="s">
        <v>246</v>
      </c>
      <c r="O60" s="31">
        <f t="shared" si="0"/>
        <v>10</v>
      </c>
      <c r="P60" s="32">
        <v>8</v>
      </c>
      <c r="Q60" s="32">
        <v>8</v>
      </c>
      <c r="R60" s="24">
        <f t="shared" si="1"/>
        <v>8.4</v>
      </c>
      <c r="S60" s="25"/>
    </row>
  </sheetData>
  <mergeCells count="7">
    <mergeCell ref="F38:I38"/>
    <mergeCell ref="A1:E1"/>
    <mergeCell ref="A2:E2"/>
    <mergeCell ref="A3:E3"/>
    <mergeCell ref="A9:D9"/>
    <mergeCell ref="A4:R5"/>
    <mergeCell ref="A6:R6"/>
  </mergeCells>
  <phoneticPr fontId="6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diem hp</vt:lpstr>
      <vt:lpstr>diem qt</vt:lpstr>
    </vt:vector>
  </TitlesOfParts>
  <Company>http://www.hitu.edu.vn/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TRƯỜNG CAO ĐẲNG CÔNG THƯƠNG TP.HCM</dc:creator>
  <cp:lastModifiedBy>Admin</cp:lastModifiedBy>
  <cp:lastPrinted>2020-08-25T23:51:34Z</cp:lastPrinted>
  <dcterms:created xsi:type="dcterms:W3CDTF">2020-05-28T03:27:47Z</dcterms:created>
  <dcterms:modified xsi:type="dcterms:W3CDTF">2021-08-21T05:16:14Z</dcterms:modified>
</cp:coreProperties>
</file>