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CÔNG THƯƠNG\DIEM DANH\HK1 22-23\"/>
    </mc:Choice>
  </mc:AlternateContent>
  <xr:revisionPtr revIDLastSave="0" documentId="13_ncr:1_{A4F0E4FF-04F7-45C5-AE37-15672525A7D7}" xr6:coauthVersionLast="46" xr6:coauthVersionMax="46" xr10:uidLastSave="{00000000-0000-0000-0000-000000000000}"/>
  <bookViews>
    <workbookView xWindow="-120" yWindow="-120" windowWidth="20730" windowHeight="11310" activeTab="3" xr2:uid="{00000000-000D-0000-FFFF-FFFF00000000}"/>
  </bookViews>
  <sheets>
    <sheet name="TTNT_N1" sheetId="1" r:id="rId1"/>
    <sheet name="TTNT_N2" sheetId="7" r:id="rId2"/>
    <sheet name="TIN_N42_S4" sheetId="2" r:id="rId3"/>
    <sheet name="TIN_N25_C4" sheetId="3" r:id="rId4"/>
    <sheet name="TIN_N20_S5" sheetId="4" r:id="rId5"/>
    <sheet name="TIN_N19_C5" sheetId="5" r:id="rId6"/>
    <sheet name="TIN_N2_S6" sheetId="6" r:id="rId7"/>
  </sheets>
  <calcPr calcId="191029"/>
</workbook>
</file>

<file path=xl/calcChain.xml><?xml version="1.0" encoding="utf-8"?>
<calcChain xmlns="http://schemas.openxmlformats.org/spreadsheetml/2006/main">
  <c r="AA7" i="3" l="1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3" i="3"/>
  <c r="AA24" i="3"/>
  <c r="AA25" i="3"/>
  <c r="AA26" i="3"/>
  <c r="AA27" i="3"/>
  <c r="AA28" i="3"/>
  <c r="AA29" i="3"/>
  <c r="AA30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6" i="3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6" i="2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6" i="4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6" i="5"/>
  <c r="Y7" i="3" l="1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AA22" i="3" s="1"/>
  <c r="Y23" i="3"/>
  <c r="Y24" i="3"/>
  <c r="Y25" i="3"/>
  <c r="Y26" i="3"/>
  <c r="Y27" i="3"/>
  <c r="Y28" i="3"/>
  <c r="Y29" i="3"/>
  <c r="Y30" i="3"/>
  <c r="Y31" i="3"/>
  <c r="AA31" i="3" s="1"/>
  <c r="Y32" i="3"/>
  <c r="Y33" i="3"/>
  <c r="Y34" i="3"/>
  <c r="Y35" i="3"/>
  <c r="Y36" i="3"/>
  <c r="Y37" i="3"/>
  <c r="Y38" i="3"/>
  <c r="Y39" i="3"/>
  <c r="Y40" i="3"/>
  <c r="Y41" i="3"/>
  <c r="Y42" i="3"/>
  <c r="Y43" i="3"/>
  <c r="Y6" i="3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6" i="2"/>
  <c r="T53" i="1" l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6" i="1"/>
  <c r="Q50" i="1"/>
  <c r="R50" i="1" s="1"/>
</calcChain>
</file>

<file path=xl/sharedStrings.xml><?xml version="1.0" encoding="utf-8"?>
<sst xmlns="http://schemas.openxmlformats.org/spreadsheetml/2006/main" count="1910" uniqueCount="716">
  <si>
    <t>DANH SÁCH ĐIỂM DANH: Học kỳ 1 Năm học 2022-2023</t>
  </si>
  <si>
    <t>Stt</t>
  </si>
  <si>
    <t>Mã SV</t>
  </si>
  <si>
    <t>Họ lót</t>
  </si>
  <si>
    <t>Tên</t>
  </si>
  <si>
    <t>Mã lớp</t>
  </si>
  <si>
    <t>Châu Bình</t>
  </si>
  <si>
    <t>An</t>
  </si>
  <si>
    <t>CCQ2011F</t>
  </si>
  <si>
    <t>Hứa Thị</t>
  </si>
  <si>
    <t>Chén</t>
  </si>
  <si>
    <t>Châu Thị Kim</t>
  </si>
  <si>
    <t>Duyên</t>
  </si>
  <si>
    <t>Trần Văn</t>
  </si>
  <si>
    <t>Giàu</t>
  </si>
  <si>
    <t>CCQ2011E</t>
  </si>
  <si>
    <t>Hồ Anh</t>
  </si>
  <si>
    <t>Hiếu</t>
  </si>
  <si>
    <t>Lê Minh Lâm</t>
  </si>
  <si>
    <t>Hoàng</t>
  </si>
  <si>
    <t>Nguyễn Xuân</t>
  </si>
  <si>
    <t>Huy</t>
  </si>
  <si>
    <t>Nguyễn Đức</t>
  </si>
  <si>
    <t>Hòa</t>
  </si>
  <si>
    <t>Nguyễn Thị Xuân</t>
  </si>
  <si>
    <t>Dương Thanh</t>
  </si>
  <si>
    <t>Nguyễn Tuấn</t>
  </si>
  <si>
    <t>Hùng</t>
  </si>
  <si>
    <t>Dịp Vĩnh</t>
  </si>
  <si>
    <t>Hưng</t>
  </si>
  <si>
    <t>Nguyễn Hoàng</t>
  </si>
  <si>
    <t>Hảo</t>
  </si>
  <si>
    <t>Nguyễn Tiến</t>
  </si>
  <si>
    <t>Hữu</t>
  </si>
  <si>
    <t>Trần Nguyễn Minh</t>
  </si>
  <si>
    <t>Kha</t>
  </si>
  <si>
    <t>Nguyễn Tấn</t>
  </si>
  <si>
    <t>Khang</t>
  </si>
  <si>
    <t>CCQ2011C</t>
  </si>
  <si>
    <t>Nguyễn An</t>
  </si>
  <si>
    <t>Kiệt</t>
  </si>
  <si>
    <t>Phạm Đình</t>
  </si>
  <si>
    <t>Lộc</t>
  </si>
  <si>
    <t>Vũ Quyền</t>
  </si>
  <si>
    <t>Lực</t>
  </si>
  <si>
    <t>Đỗ Hữu</t>
  </si>
  <si>
    <t>Minh</t>
  </si>
  <si>
    <t>Vòng Bảo</t>
  </si>
  <si>
    <t>Nguyễn Tống Phúc</t>
  </si>
  <si>
    <t>Nguyên</t>
  </si>
  <si>
    <t>Phạm Hoàng</t>
  </si>
  <si>
    <t>Nhật</t>
  </si>
  <si>
    <t>Lê Anh</t>
  </si>
  <si>
    <t>Trương Minh</t>
  </si>
  <si>
    <t>Trần Thị Diễm</t>
  </si>
  <si>
    <t>Quyên</t>
  </si>
  <si>
    <t>Mai Văn</t>
  </si>
  <si>
    <t>Quyền</t>
  </si>
  <si>
    <t>Phạm Văn</t>
  </si>
  <si>
    <t>Quỳnh</t>
  </si>
  <si>
    <t>Phạm Thanh</t>
  </si>
  <si>
    <t>Sơn</t>
  </si>
  <si>
    <t>Phan Quang</t>
  </si>
  <si>
    <t>Thuật</t>
  </si>
  <si>
    <t>Thành</t>
  </si>
  <si>
    <t>CCQ1811B</t>
  </si>
  <si>
    <t>Vũ Ngọc Ngoại</t>
  </si>
  <si>
    <t>Thương</t>
  </si>
  <si>
    <t>Võ Thị Thu</t>
  </si>
  <si>
    <t>Thảo</t>
  </si>
  <si>
    <t>Phạm Thị Thủy</t>
  </si>
  <si>
    <t>Tiên</t>
  </si>
  <si>
    <t>Nguyễn Quốc</t>
  </si>
  <si>
    <t>Toàn</t>
  </si>
  <si>
    <t>Võ Thị Ngọc</t>
  </si>
  <si>
    <t>Trâm</t>
  </si>
  <si>
    <t>La Đỗ Thanh</t>
  </si>
  <si>
    <t>Trúc</t>
  </si>
  <si>
    <t>Phan Thị Thanh</t>
  </si>
  <si>
    <t>Tâm</t>
  </si>
  <si>
    <t>Lê Thành</t>
  </si>
  <si>
    <t>Tình</t>
  </si>
  <si>
    <t>Nguyễn</t>
  </si>
  <si>
    <t>Vinh</t>
  </si>
  <si>
    <t>Nguyễn Triệu</t>
  </si>
  <si>
    <t>Vĩ</t>
  </si>
  <si>
    <t>CCQ2011D</t>
  </si>
  <si>
    <t>Đặng Xuân</t>
  </si>
  <si>
    <t>Vũ</t>
  </si>
  <si>
    <t>Trần Tuấn</t>
  </si>
  <si>
    <t>Huỳnh Anh</t>
  </si>
  <si>
    <t>Bùi Tấn</t>
  </si>
  <si>
    <t>Đạt</t>
  </si>
  <si>
    <t>CCQ2011J</t>
  </si>
  <si>
    <t>MSSV</t>
  </si>
  <si>
    <t>Họ</t>
  </si>
  <si>
    <t>Phái</t>
  </si>
  <si>
    <t>Ngày Sinh</t>
  </si>
  <si>
    <t>2122130014</t>
  </si>
  <si>
    <t>Phạm Ngọc</t>
  </si>
  <si>
    <t>Anh</t>
  </si>
  <si>
    <t>Nữ</t>
  </si>
  <si>
    <t>31/07/2004</t>
  </si>
  <si>
    <t>2122130015</t>
  </si>
  <si>
    <t>Trần Thị Châu</t>
  </si>
  <si>
    <t>16/05/2004</t>
  </si>
  <si>
    <t>2122130013</t>
  </si>
  <si>
    <t>Trần Thùy Thiên</t>
  </si>
  <si>
    <t>Ân</t>
  </si>
  <si>
    <t>30/03/2004</t>
  </si>
  <si>
    <t>2122130001</t>
  </si>
  <si>
    <t>Phạm Thị Yến</t>
  </si>
  <si>
    <t>Chi</t>
  </si>
  <si>
    <t>20/05/2004</t>
  </si>
  <si>
    <t>2122130019</t>
  </si>
  <si>
    <t>Võ K'</t>
  </si>
  <si>
    <t>Dâng</t>
  </si>
  <si>
    <t>18/05/2003</t>
  </si>
  <si>
    <t>2122130020</t>
  </si>
  <si>
    <t>Nguyễn Thị Hương</t>
  </si>
  <si>
    <t>Giang</t>
  </si>
  <si>
    <t>20/12/2004</t>
  </si>
  <si>
    <t>2122130025</t>
  </si>
  <si>
    <t>Huỳnh Thị Mỹ</t>
  </si>
  <si>
    <t>Hạnh</t>
  </si>
  <si>
    <t>28/07/2004</t>
  </si>
  <si>
    <t>2122130003</t>
  </si>
  <si>
    <t>Tạ Thị</t>
  </si>
  <si>
    <t>Hằng</t>
  </si>
  <si>
    <t>24/07/2003</t>
  </si>
  <si>
    <t>2122130011</t>
  </si>
  <si>
    <t>Hồ Thị Như</t>
  </si>
  <si>
    <t>Hoa</t>
  </si>
  <si>
    <t>29/11/2004</t>
  </si>
  <si>
    <t>2122130024</t>
  </si>
  <si>
    <t>Trần Thị Kim</t>
  </si>
  <si>
    <t>Hồng</t>
  </si>
  <si>
    <t>21/03/2004</t>
  </si>
  <si>
    <t>2122130023</t>
  </si>
  <si>
    <t>Lê Thị Mỹ</t>
  </si>
  <si>
    <t>Lệ</t>
  </si>
  <si>
    <t>16/10/2004</t>
  </si>
  <si>
    <t>2122130021</t>
  </si>
  <si>
    <t>Trần Thị Đan</t>
  </si>
  <si>
    <t>Ly</t>
  </si>
  <si>
    <t>17/01/2004</t>
  </si>
  <si>
    <t>2122130022</t>
  </si>
  <si>
    <t>Nguyễn Thị Mộng</t>
  </si>
  <si>
    <t>Mơ</t>
  </si>
  <si>
    <t>01/11/2004</t>
  </si>
  <si>
    <t>2122130016</t>
  </si>
  <si>
    <t>Huỳnh Thị Kim</t>
  </si>
  <si>
    <t>Ngân</t>
  </si>
  <si>
    <t>08/06/2004</t>
  </si>
  <si>
    <t>2122130028</t>
  </si>
  <si>
    <t>14/11/2003</t>
  </si>
  <si>
    <t>2122130005</t>
  </si>
  <si>
    <t>Nguyễn Thị Thảo</t>
  </si>
  <si>
    <t>17/12/2004</t>
  </si>
  <si>
    <t>2122130010</t>
  </si>
  <si>
    <t>Nguyễn Thị Thùy</t>
  </si>
  <si>
    <t>Nhiên</t>
  </si>
  <si>
    <t>30/06/2004</t>
  </si>
  <si>
    <t>2122130018</t>
  </si>
  <si>
    <t>Trần Thị Hồng</t>
  </si>
  <si>
    <t>Nhờ</t>
  </si>
  <si>
    <t>18/03/2004</t>
  </si>
  <si>
    <t>2122130002</t>
  </si>
  <si>
    <t>Trần Thị Hoài</t>
  </si>
  <si>
    <t>Phương</t>
  </si>
  <si>
    <t>06/04/2004</t>
  </si>
  <si>
    <t>2122130008</t>
  </si>
  <si>
    <t>Trần Thị Ngọc</t>
  </si>
  <si>
    <t>2122130026</t>
  </si>
  <si>
    <t>Nguyễn Thị Lệ</t>
  </si>
  <si>
    <t>08/01/2004</t>
  </si>
  <si>
    <t>2122130017</t>
  </si>
  <si>
    <t>Đặng Thị Thanh</t>
  </si>
  <si>
    <t>17/03/2004</t>
  </si>
  <si>
    <t>2122130009</t>
  </si>
  <si>
    <t>Trần Thị</t>
  </si>
  <si>
    <t>Thanh</t>
  </si>
  <si>
    <t>07/05/2003</t>
  </si>
  <si>
    <t>2122130004</t>
  </si>
  <si>
    <t>Đỗ Quỳnh Vi</t>
  </si>
  <si>
    <t>30/01/2004</t>
  </si>
  <si>
    <t>2122130007</t>
  </si>
  <si>
    <t>Phan Lệ</t>
  </si>
  <si>
    <t>Thoa</t>
  </si>
  <si>
    <t>10/04/2004</t>
  </si>
  <si>
    <t>2122130027</t>
  </si>
  <si>
    <t>Thùy</t>
  </si>
  <si>
    <t>13/12/2004</t>
  </si>
  <si>
    <t>2122130012</t>
  </si>
  <si>
    <t>Đặng Thị Kim</t>
  </si>
  <si>
    <t>Thư</t>
  </si>
  <si>
    <t>19/07/2004</t>
  </si>
  <si>
    <t>2122130030</t>
  </si>
  <si>
    <t>Nguyễn Thị Mỹ</t>
  </si>
  <si>
    <t>Tiền</t>
  </si>
  <si>
    <t>27/06/2004</t>
  </si>
  <si>
    <t>2122130029</t>
  </si>
  <si>
    <t>Nguyễn Thị Kiều</t>
  </si>
  <si>
    <t>Trinh</t>
  </si>
  <si>
    <t>29/05/2004</t>
  </si>
  <si>
    <t>2122130006</t>
  </si>
  <si>
    <t>Vân</t>
  </si>
  <si>
    <t>27/02/2004</t>
  </si>
  <si>
    <t>2122100278</t>
  </si>
  <si>
    <t>Nguyễn Trần Tuyết</t>
  </si>
  <si>
    <t>Băng</t>
  </si>
  <si>
    <t>08/02/2004</t>
  </si>
  <si>
    <t>2122100282</t>
  </si>
  <si>
    <t>Lê Hoàng Anh</t>
  </si>
  <si>
    <t>Bửu</t>
  </si>
  <si>
    <t>Nam</t>
  </si>
  <si>
    <t>26/04/2004</t>
  </si>
  <si>
    <t>2122100301</t>
  </si>
  <si>
    <t>Cúc</t>
  </si>
  <si>
    <t>20/10/2004</t>
  </si>
  <si>
    <t>2122100309</t>
  </si>
  <si>
    <t>Đỗ Thị Thu</t>
  </si>
  <si>
    <t>Hà</t>
  </si>
  <si>
    <t>21/01/2004</t>
  </si>
  <si>
    <t>2122100287</t>
  </si>
  <si>
    <t>Nguyễn Thị Thu</t>
  </si>
  <si>
    <t>Hài</t>
  </si>
  <si>
    <t>27/07/2002</t>
  </si>
  <si>
    <t>2122100281</t>
  </si>
  <si>
    <t>09/02/2004</t>
  </si>
  <si>
    <t>2122100292</t>
  </si>
  <si>
    <t>Phạm Huỳnh Ngọc</t>
  </si>
  <si>
    <t>Hân</t>
  </si>
  <si>
    <t>23/12/2004</t>
  </si>
  <si>
    <t>2122100277</t>
  </si>
  <si>
    <t>Trịnh Thị Tuyết</t>
  </si>
  <si>
    <t>14/08/2004</t>
  </si>
  <si>
    <t>2122100283</t>
  </si>
  <si>
    <t>Nguyễn Thị Ánh</t>
  </si>
  <si>
    <t>Nguyệt</t>
  </si>
  <si>
    <t>01/01/2002</t>
  </si>
  <si>
    <t>2122100311</t>
  </si>
  <si>
    <t>Hồ Ngọc</t>
  </si>
  <si>
    <t>Nhi</t>
  </si>
  <si>
    <t>27/01/2004</t>
  </si>
  <si>
    <t>2122100284</t>
  </si>
  <si>
    <t>Nguyễn Thị</t>
  </si>
  <si>
    <t>Nhung</t>
  </si>
  <si>
    <t>02/10/2004</t>
  </si>
  <si>
    <t>2122100302</t>
  </si>
  <si>
    <t>Dương Tuyết</t>
  </si>
  <si>
    <t>Như</t>
  </si>
  <si>
    <t>10/09/2004</t>
  </si>
  <si>
    <t>2122100310</t>
  </si>
  <si>
    <t>Huỳnh Thị Tú</t>
  </si>
  <si>
    <t>02/06/2003</t>
  </si>
  <si>
    <t>2122100305</t>
  </si>
  <si>
    <t>Lê Thị Ngọc</t>
  </si>
  <si>
    <t>21/07/2004</t>
  </si>
  <si>
    <t>2122100280</t>
  </si>
  <si>
    <t>Nguyễn Quỳnh</t>
  </si>
  <si>
    <t>17/10/2003</t>
  </si>
  <si>
    <t>2122100307</t>
  </si>
  <si>
    <t>Đỗ Nam</t>
  </si>
  <si>
    <t>2122100279</t>
  </si>
  <si>
    <t>Trần Kiều</t>
  </si>
  <si>
    <t>25/12/2004</t>
  </si>
  <si>
    <t>2122100308</t>
  </si>
  <si>
    <t>24/10/2004</t>
  </si>
  <si>
    <t>2122100303</t>
  </si>
  <si>
    <t>Trần Nguyễn Kim</t>
  </si>
  <si>
    <t>17/07/2004</t>
  </si>
  <si>
    <t>2122100294</t>
  </si>
  <si>
    <t>19/03/2004</t>
  </si>
  <si>
    <t>2122100285</t>
  </si>
  <si>
    <t>Nguyễn Minh</t>
  </si>
  <si>
    <t>Thi</t>
  </si>
  <si>
    <t>13/07/2004</t>
  </si>
  <si>
    <t>2122100290</t>
  </si>
  <si>
    <t>Nguyễn Thị Kim</t>
  </si>
  <si>
    <t>Thỏa</t>
  </si>
  <si>
    <t>10/10/2002</t>
  </si>
  <si>
    <t>2122100306</t>
  </si>
  <si>
    <t>Tiến</t>
  </si>
  <si>
    <t>2122100288</t>
  </si>
  <si>
    <t>Trang</t>
  </si>
  <si>
    <t>07/06/2004</t>
  </si>
  <si>
    <t>2122100293</t>
  </si>
  <si>
    <t>Tô Thị Thùy</t>
  </si>
  <si>
    <t>22/06/2004</t>
  </si>
  <si>
    <t>2122100304</t>
  </si>
  <si>
    <t>Võ Thùy</t>
  </si>
  <si>
    <t>26/07/2004</t>
  </si>
  <si>
    <t>2122100291</t>
  </si>
  <si>
    <t>Phạm Thị Thanh</t>
  </si>
  <si>
    <t>15/06/2003</t>
  </si>
  <si>
    <t>2122100289</t>
  </si>
  <si>
    <t>Nguyễn Lê Ái</t>
  </si>
  <si>
    <t>02/03/2004</t>
  </si>
  <si>
    <t>2122100286</t>
  </si>
  <si>
    <t>Trương Thị Lệ</t>
  </si>
  <si>
    <t>Vy</t>
  </si>
  <si>
    <t>27/09/2003</t>
  </si>
  <si>
    <t>2122100124</t>
  </si>
  <si>
    <t>Lê Thị Thúy</t>
  </si>
  <si>
    <t>18/09/2004</t>
  </si>
  <si>
    <t>2122100123</t>
  </si>
  <si>
    <t>Nguyễn Ngọc</t>
  </si>
  <si>
    <t>19/09/2004</t>
  </si>
  <si>
    <t>2122100114</t>
  </si>
  <si>
    <t>Nguyễn Thị Ngọc</t>
  </si>
  <si>
    <t>Ánh</t>
  </si>
  <si>
    <t>25/03/2004</t>
  </si>
  <si>
    <t>2122100139</t>
  </si>
  <si>
    <t>Nguyễn Thị Hồng</t>
  </si>
  <si>
    <t>Châu</t>
  </si>
  <si>
    <t>15/12/2004</t>
  </si>
  <si>
    <t>2122100121</t>
  </si>
  <si>
    <t>21/01/2003</t>
  </si>
  <si>
    <t>2122100109</t>
  </si>
  <si>
    <t>Đào Tăng Ánh</t>
  </si>
  <si>
    <t>Dương</t>
  </si>
  <si>
    <t>20/02/2004</t>
  </si>
  <si>
    <t>2122100126</t>
  </si>
  <si>
    <t>Nguyễn Hoài Hương</t>
  </si>
  <si>
    <t>13/11/2004</t>
  </si>
  <si>
    <t>2122100128</t>
  </si>
  <si>
    <t>Trần Thị Thúy</t>
  </si>
  <si>
    <t>21/09/2004</t>
  </si>
  <si>
    <t>2122100135</t>
  </si>
  <si>
    <t>Cao Thị Bích</t>
  </si>
  <si>
    <t>11/07/2004</t>
  </si>
  <si>
    <t>2122100129</t>
  </si>
  <si>
    <t>Đỗ Thanh</t>
  </si>
  <si>
    <t>2122100131</t>
  </si>
  <si>
    <t>Phạm Thị</t>
  </si>
  <si>
    <t>Linh</t>
  </si>
  <si>
    <t>20/04/2004</t>
  </si>
  <si>
    <t>2122100117</t>
  </si>
  <si>
    <t>2122100141</t>
  </si>
  <si>
    <t>14/09/2003</t>
  </si>
  <si>
    <t>2122100110</t>
  </si>
  <si>
    <t>Lê Hồng</t>
  </si>
  <si>
    <t>Mai</t>
  </si>
  <si>
    <t>07/12/2004</t>
  </si>
  <si>
    <t>2122100111</t>
  </si>
  <si>
    <t>Lê Ngọc</t>
  </si>
  <si>
    <t>07/02/2004</t>
  </si>
  <si>
    <t>2122100142</t>
  </si>
  <si>
    <t>Nguyễn Trọng</t>
  </si>
  <si>
    <t>Nhân</t>
  </si>
  <si>
    <t>01/02/2004</t>
  </si>
  <si>
    <t>2122100122</t>
  </si>
  <si>
    <t>Lê Uyên</t>
  </si>
  <si>
    <t>22/04/2004</t>
  </si>
  <si>
    <t>2122100138</t>
  </si>
  <si>
    <t>Quách Phan Thụy Bích</t>
  </si>
  <si>
    <t>06/07/2003</t>
  </si>
  <si>
    <t>2122100133</t>
  </si>
  <si>
    <t>Phạm Võ Trúc</t>
  </si>
  <si>
    <t>05/12/2004</t>
  </si>
  <si>
    <t>2122100136</t>
  </si>
  <si>
    <t>Lê Thị</t>
  </si>
  <si>
    <t>16/02/2003</t>
  </si>
  <si>
    <t>2122100130</t>
  </si>
  <si>
    <t>Thái Thị Huyền</t>
  </si>
  <si>
    <t>30/10/2004</t>
  </si>
  <si>
    <t>2122100112</t>
  </si>
  <si>
    <t>Nguyễn Công</t>
  </si>
  <si>
    <t>10/01/2004</t>
  </si>
  <si>
    <t>2122100119</t>
  </si>
  <si>
    <t>Phạm Thị Kiều</t>
  </si>
  <si>
    <t>Thu</t>
  </si>
  <si>
    <t>2122100115</t>
  </si>
  <si>
    <t>Lê Thị Phương</t>
  </si>
  <si>
    <t>26/03/2004</t>
  </si>
  <si>
    <t>2122100137</t>
  </si>
  <si>
    <t>Nguyễn Thị Minh</t>
  </si>
  <si>
    <t>18/02/2004</t>
  </si>
  <si>
    <t>2122100132</t>
  </si>
  <si>
    <t>Nguyễn Mai</t>
  </si>
  <si>
    <t>Thy</t>
  </si>
  <si>
    <t>11/09/2004</t>
  </si>
  <si>
    <t>2122100140</t>
  </si>
  <si>
    <t>02/04/2004</t>
  </si>
  <si>
    <t>2122100116</t>
  </si>
  <si>
    <t>29/04/2004</t>
  </si>
  <si>
    <t>2122100127</t>
  </si>
  <si>
    <t>26/06/2004</t>
  </si>
  <si>
    <t>2122100134</t>
  </si>
  <si>
    <t>Phạm Thị Bích</t>
  </si>
  <si>
    <t>14/09/2004</t>
  </si>
  <si>
    <t>2122100118</t>
  </si>
  <si>
    <t>Nguyễn Kiều</t>
  </si>
  <si>
    <t>06/07/2004</t>
  </si>
  <si>
    <t>2122100113</t>
  </si>
  <si>
    <t>Phan Thanh</t>
  </si>
  <si>
    <t>Tuyền</t>
  </si>
  <si>
    <t>11/10/2004</t>
  </si>
  <si>
    <t>2122100120</t>
  </si>
  <si>
    <t>Phạm Yến</t>
  </si>
  <si>
    <t>2122100125</t>
  </si>
  <si>
    <t>Xuân</t>
  </si>
  <si>
    <t>2122100108</t>
  </si>
  <si>
    <t>Phan Thị Hải</t>
  </si>
  <si>
    <t>Yến</t>
  </si>
  <si>
    <t>24/09/2004</t>
  </si>
  <si>
    <t>2122100073</t>
  </si>
  <si>
    <t>Trương Nhựt Vân</t>
  </si>
  <si>
    <t>13/08/2004</t>
  </si>
  <si>
    <t>2122100086</t>
  </si>
  <si>
    <t>07/11/2004</t>
  </si>
  <si>
    <t>2122100090</t>
  </si>
  <si>
    <t>Bình</t>
  </si>
  <si>
    <t>27/11/2004</t>
  </si>
  <si>
    <t>2122100097</t>
  </si>
  <si>
    <t>Cương</t>
  </si>
  <si>
    <t>20/09/2004</t>
  </si>
  <si>
    <t>2122100101</t>
  </si>
  <si>
    <t>Trần Thị Mai</t>
  </si>
  <si>
    <t>Dung</t>
  </si>
  <si>
    <t>01/10/2004</t>
  </si>
  <si>
    <t>2122100081</t>
  </si>
  <si>
    <t>Trần Thị Mỹ</t>
  </si>
  <si>
    <t>09/07/2004</t>
  </si>
  <si>
    <t>2122100085</t>
  </si>
  <si>
    <t>Nguyễn Thị Bích</t>
  </si>
  <si>
    <t>2122100102</t>
  </si>
  <si>
    <t>Hồ Gia</t>
  </si>
  <si>
    <t>09/06/2004</t>
  </si>
  <si>
    <t>2122100075</t>
  </si>
  <si>
    <t>Võ Mỹ</t>
  </si>
  <si>
    <t>Hiên</t>
  </si>
  <si>
    <t>16/04/2004</t>
  </si>
  <si>
    <t>2122100077</t>
  </si>
  <si>
    <t>Hương</t>
  </si>
  <si>
    <t>01/08/2004</t>
  </si>
  <si>
    <t>2122100095</t>
  </si>
  <si>
    <t>Đỗ Thảo</t>
  </si>
  <si>
    <t>Lương</t>
  </si>
  <si>
    <t>22/02/2004</t>
  </si>
  <si>
    <t>2122100099</t>
  </si>
  <si>
    <t>Huỳnh Thị Bạch</t>
  </si>
  <si>
    <t>13/04/2004</t>
  </si>
  <si>
    <t>2122100089</t>
  </si>
  <si>
    <t>Mến</t>
  </si>
  <si>
    <t>30/09/2004</t>
  </si>
  <si>
    <t>2122100083</t>
  </si>
  <si>
    <t>Nguyễn Hoàng Trà</t>
  </si>
  <si>
    <t>My</t>
  </si>
  <si>
    <t>2122100094</t>
  </si>
  <si>
    <t>Trương Thị Diễm</t>
  </si>
  <si>
    <t>11/04/2004</t>
  </si>
  <si>
    <t>2122100100</t>
  </si>
  <si>
    <t>Phạm Gia</t>
  </si>
  <si>
    <t>19/05/2003</t>
  </si>
  <si>
    <t>2122100092</t>
  </si>
  <si>
    <t>Dương Thị Kim</t>
  </si>
  <si>
    <t>Ngọc</t>
  </si>
  <si>
    <t>29/07/2004</t>
  </si>
  <si>
    <t>2122100098</t>
  </si>
  <si>
    <t>Nguyễn Đào Bảo</t>
  </si>
  <si>
    <t>01/09/2004</t>
  </si>
  <si>
    <t>2122100106</t>
  </si>
  <si>
    <t>Trịnh Lê Bảo</t>
  </si>
  <si>
    <t>2122100084</t>
  </si>
  <si>
    <t>Nguyễn Thảo</t>
  </si>
  <si>
    <t>29/06/2004</t>
  </si>
  <si>
    <t>2122100104</t>
  </si>
  <si>
    <t>19/05/2004</t>
  </si>
  <si>
    <t>2122100088</t>
  </si>
  <si>
    <t>Châu Thị Yến</t>
  </si>
  <si>
    <t>29/08/2004</t>
  </si>
  <si>
    <t>2122100091</t>
  </si>
  <si>
    <t>Đào Liễu Phụng</t>
  </si>
  <si>
    <t>11/08/2004</t>
  </si>
  <si>
    <t>2122100078</t>
  </si>
  <si>
    <t>Lê Thị Quỳnh</t>
  </si>
  <si>
    <t>31/03/2004</t>
  </si>
  <si>
    <t>2122100082</t>
  </si>
  <si>
    <t>Lê Thị Kiều</t>
  </si>
  <si>
    <t>Oanh</t>
  </si>
  <si>
    <t>26/06/2003</t>
  </si>
  <si>
    <t>2122100002</t>
  </si>
  <si>
    <t>2122100080</t>
  </si>
  <si>
    <t>20/04/2000</t>
  </si>
  <si>
    <t>2122100079</t>
  </si>
  <si>
    <t>Võ Thị Thanh</t>
  </si>
  <si>
    <t>Thúy</t>
  </si>
  <si>
    <t>2122100087</t>
  </si>
  <si>
    <t>Bùi Thị Cẩm</t>
  </si>
  <si>
    <t>2122100074</t>
  </si>
  <si>
    <t>Lê Thị Cẩm</t>
  </si>
  <si>
    <t>Tú</t>
  </si>
  <si>
    <t>08/12/2004</t>
  </si>
  <si>
    <t>2122100103</t>
  </si>
  <si>
    <t>Đỗ Thị Ngọc</t>
  </si>
  <si>
    <t>Uyên</t>
  </si>
  <si>
    <t>06/06/2004</t>
  </si>
  <si>
    <t>2122100105</t>
  </si>
  <si>
    <t>18/08/2004</t>
  </si>
  <si>
    <t>2122100096</t>
  </si>
  <si>
    <t>Vàng</t>
  </si>
  <si>
    <t>2122100107</t>
  </si>
  <si>
    <t>Trần Thị Tường</t>
  </si>
  <si>
    <t>07/01/2004</t>
  </si>
  <si>
    <t>2122100076</t>
  </si>
  <si>
    <t>Võ Trần Thúy</t>
  </si>
  <si>
    <t>17/05/2004</t>
  </si>
  <si>
    <t>2122100093</t>
  </si>
  <si>
    <t>Văn Thị Kim</t>
  </si>
  <si>
    <t>Đặng Linh</t>
  </si>
  <si>
    <t>CCQ2124LA</t>
  </si>
  <si>
    <t>Lê Nguyễn Ánh</t>
  </si>
  <si>
    <t>Nguyễn Ngọc Quỳnh</t>
  </si>
  <si>
    <t>Phúc</t>
  </si>
  <si>
    <t>Hoàng Lan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</si>
  <si>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</si>
  <si>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</si>
  <si>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</si>
  <si>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</si>
  <si>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</si>
  <si>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</si>
  <si>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</si>
  <si>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</si>
  <si>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</si>
  <si>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KT1</t>
  </si>
  <si>
    <t>KT2</t>
  </si>
  <si>
    <t>CC</t>
  </si>
  <si>
    <t>ĐQT</t>
  </si>
  <si>
    <t>STT</t>
  </si>
  <si>
    <t>B10</t>
  </si>
  <si>
    <t>B11</t>
  </si>
  <si>
    <t>B12</t>
  </si>
  <si>
    <t>B13</t>
  </si>
  <si>
    <t>B14</t>
  </si>
  <si>
    <t>B15</t>
  </si>
  <si>
    <t>DQT</t>
  </si>
  <si>
    <t>v</t>
  </si>
  <si>
    <t>Từ Xuân</t>
  </si>
  <si>
    <t>Trung</t>
  </si>
  <si>
    <t>D</t>
  </si>
  <si>
    <t xml:space="preserve">Nguyễn Bình </t>
  </si>
  <si>
    <t>Nguyễn Thanh</t>
  </si>
  <si>
    <t>Tuấn</t>
  </si>
  <si>
    <t>J</t>
  </si>
  <si>
    <t>Trần Ngọc</t>
  </si>
  <si>
    <t>Nguyễn Quang</t>
  </si>
  <si>
    <t>Hiển</t>
  </si>
  <si>
    <t>Thạch</t>
  </si>
  <si>
    <t>I</t>
  </si>
  <si>
    <t>Nguyễn Hồ Hoài</t>
  </si>
  <si>
    <t>Đẳng</t>
  </si>
  <si>
    <t>Trịnh Tấn</t>
  </si>
  <si>
    <t>Phát</t>
  </si>
  <si>
    <t>Trầm</t>
  </si>
  <si>
    <t>p</t>
  </si>
  <si>
    <t>t</t>
  </si>
  <si>
    <t>dt</t>
  </si>
  <si>
    <t>t,dt</t>
  </si>
  <si>
    <t>n</t>
  </si>
  <si>
    <t>Ng Việt</t>
  </si>
  <si>
    <t>Ng Ngọc</t>
  </si>
  <si>
    <t>Tài</t>
  </si>
  <si>
    <t>Võ</t>
  </si>
  <si>
    <t>Duy</t>
  </si>
  <si>
    <t>TRần Đình</t>
  </si>
  <si>
    <t>Chánh</t>
  </si>
  <si>
    <t>Ngô Tấn</t>
  </si>
  <si>
    <t>Lương Thị</t>
  </si>
  <si>
    <t>C</t>
  </si>
  <si>
    <t>Huỳnh Hữu</t>
  </si>
  <si>
    <t>E</t>
  </si>
  <si>
    <t>Sang</t>
  </si>
  <si>
    <t>Võ Si</t>
  </si>
  <si>
    <t>Cường</t>
  </si>
  <si>
    <t>Ng Bá</t>
  </si>
  <si>
    <t>Trí</t>
  </si>
  <si>
    <t>Ng Đình</t>
  </si>
  <si>
    <t>Ng Vũ</t>
  </si>
  <si>
    <t>Ng Đức</t>
  </si>
  <si>
    <t>?</t>
  </si>
  <si>
    <t>Chu Nguyễn Xuân</t>
  </si>
  <si>
    <t>cc</t>
  </si>
  <si>
    <t>qtr</t>
  </si>
  <si>
    <t>Cảnh</t>
  </si>
  <si>
    <t>Lê Thị Minh</t>
  </si>
  <si>
    <t>Huyền</t>
  </si>
  <si>
    <t xml:space="preserve">Huỳnh thị Mỹ </t>
  </si>
  <si>
    <t>qt</t>
  </si>
  <si>
    <t>Nguyễn Thi Ngọc</t>
  </si>
  <si>
    <t>+</t>
  </si>
  <si>
    <t>t,t</t>
  </si>
  <si>
    <t>TT</t>
  </si>
  <si>
    <t>P</t>
  </si>
  <si>
    <t>Lê Thanh</t>
  </si>
  <si>
    <t>Nguyễn T Thùy</t>
  </si>
  <si>
    <t>Diễm</t>
  </si>
  <si>
    <t>Đổng Nguyễn Ngọc</t>
  </si>
  <si>
    <t>Trân</t>
  </si>
  <si>
    <t xml:space="preserve">Nguyễn Thị </t>
  </si>
  <si>
    <t>g</t>
  </si>
  <si>
    <t>NN</t>
  </si>
  <si>
    <t>gg</t>
  </si>
  <si>
    <t>rn</t>
  </si>
  <si>
    <t>212+B4:S530110353</t>
  </si>
  <si>
    <t>đt</t>
  </si>
  <si>
    <t>cn</t>
  </si>
  <si>
    <t>nc</t>
  </si>
  <si>
    <t>nc,dt</t>
  </si>
  <si>
    <t>nc,n</t>
  </si>
  <si>
    <t>ts</t>
  </si>
  <si>
    <t>n,dt</t>
  </si>
  <si>
    <t>b</t>
  </si>
  <si>
    <t>V</t>
  </si>
  <si>
    <t>Phạm Ngọc Mỹ</t>
  </si>
  <si>
    <t>nnnn</t>
  </si>
  <si>
    <t>++</t>
  </si>
  <si>
    <t>ĐHP</t>
  </si>
  <si>
    <t xml:space="preserve">Thứ 3, Ngày 06 Tháng 09 Năm 2022 </t>
  </si>
  <si>
    <t>Mã môn học: 229031 - Tên môn học: Trí tuệ nhân tạo</t>
  </si>
  <si>
    <t>Số TC: 3 - Tiết bắt đầu: 6 - Số tiết: 5</t>
  </si>
  <si>
    <t>Lưu Văn</t>
  </si>
  <si>
    <t>CCQ2011H</t>
  </si>
  <si>
    <t>Nguyễn Vũ Tuấn</t>
  </si>
  <si>
    <t>CCQ2011A</t>
  </si>
  <si>
    <t>Vương Nguyễn Hải</t>
  </si>
  <si>
    <t>Chí</t>
  </si>
  <si>
    <t>CCQ2011I</t>
  </si>
  <si>
    <t>Võ Cường</t>
  </si>
  <si>
    <t>CCQ2011G</t>
  </si>
  <si>
    <t>Nguyễn Đoàn Nguyên</t>
  </si>
  <si>
    <t>Chương</t>
  </si>
  <si>
    <t>CCQ1911F</t>
  </si>
  <si>
    <t>Nguyễn Đình</t>
  </si>
  <si>
    <t>Vương Nguyễn Mạnh</t>
  </si>
  <si>
    <t>Phan Tấn</t>
  </si>
  <si>
    <t>Định</t>
  </si>
  <si>
    <t>Võ Tấn</t>
  </si>
  <si>
    <t>Đủ</t>
  </si>
  <si>
    <t>Trịnh Hoài</t>
  </si>
  <si>
    <t>Đức</t>
  </si>
  <si>
    <t>Nguyễn Huỳnh</t>
  </si>
  <si>
    <t>Phương Quang</t>
  </si>
  <si>
    <t>Dũng</t>
  </si>
  <si>
    <t>CCQ1911I</t>
  </si>
  <si>
    <t>CCQ2011B</t>
  </si>
  <si>
    <t>Ngô Khánh</t>
  </si>
  <si>
    <t>Đỗ Mai Khánh</t>
  </si>
  <si>
    <t>CCQ1911A</t>
  </si>
  <si>
    <t>Dương Minh</t>
  </si>
  <si>
    <t>Huỳnh Văn</t>
  </si>
  <si>
    <t>Hải</t>
  </si>
  <si>
    <t>Nguyễn Thái</t>
  </si>
  <si>
    <t>Hiệp</t>
  </si>
  <si>
    <t>Nguyễn Văn</t>
  </si>
  <si>
    <t>Nguyễn Duy</t>
  </si>
  <si>
    <t>Nguyễn Phạm Đăng</t>
  </si>
  <si>
    <t>Khoa</t>
  </si>
  <si>
    <t>Huỳnh Đăng</t>
  </si>
  <si>
    <t>Lê Hoàng Ngọc</t>
  </si>
  <si>
    <t>Lân</t>
  </si>
  <si>
    <t>Trương Quang Nhật</t>
  </si>
  <si>
    <t>CCQ1911D</t>
  </si>
  <si>
    <t>Huỳnh Ngọc</t>
  </si>
  <si>
    <t>Mạnh</t>
  </si>
  <si>
    <t>Chu Hoàng</t>
  </si>
  <si>
    <t>Phan Hữu</t>
  </si>
  <si>
    <t>Nghị</t>
  </si>
  <si>
    <t>Hoàng Kim</t>
  </si>
  <si>
    <t>Phú</t>
  </si>
  <si>
    <t>Nguyễn Mai Hoàng</t>
  </si>
  <si>
    <t>Trần Văn Minh</t>
  </si>
  <si>
    <t>Quân</t>
  </si>
  <si>
    <t>Trần Minh</t>
  </si>
  <si>
    <t>Trần Thanh</t>
  </si>
  <si>
    <t>Quang</t>
  </si>
  <si>
    <t>Nguyễn Bá</t>
  </si>
  <si>
    <t>Vũ Hữu</t>
  </si>
  <si>
    <t>Hồ Minh</t>
  </si>
  <si>
    <t>Phùng Quang</t>
  </si>
  <si>
    <t>Bùi Quang</t>
  </si>
  <si>
    <t>Thịnh</t>
  </si>
  <si>
    <t>Thuận</t>
  </si>
  <si>
    <t>Nguyễn Thị Hoài</t>
  </si>
  <si>
    <t>CCQ1811C</t>
  </si>
  <si>
    <t>Phạm Quốc</t>
  </si>
  <si>
    <t>Tính</t>
  </si>
  <si>
    <t>Nguyễn Anh</t>
  </si>
  <si>
    <t>Đinh Công</t>
  </si>
  <si>
    <t>Cao Minh</t>
  </si>
  <si>
    <t>Thiều Minh</t>
  </si>
  <si>
    <t>Triết</t>
  </si>
  <si>
    <t>Cao Trần</t>
  </si>
  <si>
    <t>Nguyễn Đăng</t>
  </si>
  <si>
    <t>Trường</t>
  </si>
  <si>
    <t>Lê Thế</t>
  </si>
  <si>
    <t>Tụ</t>
  </si>
  <si>
    <t>Đỗ Xuân</t>
  </si>
  <si>
    <t>Tùng</t>
  </si>
  <si>
    <t>Trần Lê Khánh</t>
  </si>
  <si>
    <t>Hà Quang</t>
  </si>
  <si>
    <t>Đồng Quang</t>
  </si>
  <si>
    <t>Bùi Văn</t>
  </si>
  <si>
    <t>Vui</t>
  </si>
  <si>
    <t>cc,dt*</t>
  </si>
  <si>
    <t>tt</t>
  </si>
  <si>
    <t>y</t>
  </si>
  <si>
    <t>dt,n</t>
  </si>
  <si>
    <t>dt*</t>
  </si>
  <si>
    <t>nv</t>
  </si>
  <si>
    <t xml:space="preserve">Thứ 4, Ngày 17 Tháng 08 Năm 2022 </t>
  </si>
  <si>
    <t>Số TC: 3 - Tiết bắt đầu: 1 - Số tiết: 5</t>
  </si>
  <si>
    <t>Mã môn học: 229126 - Tên môn học: Tin học</t>
  </si>
  <si>
    <t xml:space="preserve">Thứ 6, Ngày 9 Tháng 09 Năm 2022 </t>
  </si>
  <si>
    <t xml:space="preserve">Thứ 5, Ngày 18 Tháng 08 Năm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</si>
</sst>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2"/>
      <color rgb="FF0070C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0" fillId="0" borderId="1" xfId="0" applyBorder="1"/>
    <xf numFmtId="0" fontId="2" fillId="0" borderId="1" xfId="0" quotePrefix="1" applyFont="1" applyBorder="1"/>
    <xf numFmtId="0" fontId="4" fillId="0" borderId="0" xfId="0" applyFont="1"/>
    <xf numFmtId="0" fontId="4" fillId="3" borderId="1" xfId="0" applyFont="1" applyFill="1" applyBorder="1"/>
    <xf numFmtId="0" fontId="4" fillId="0" borderId="1" xfId="0" applyFont="1" applyBorder="1"/>
    <xf numFmtId="0" fontId="4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3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2" fillId="0" borderId="2" xfId="0" applyFont="1" applyBorder="1"/>
    <xf numFmtId="0" fontId="9" fillId="0" borderId="1" xfId="0" applyFont="1" applyBorder="1"/>
    <xf numFmtId="0" fontId="9" fillId="0" borderId="0" xfId="0" applyFont="1"/>
    <xf numFmtId="14" fontId="2" fillId="0" borderId="1" xfId="0" applyNumberFormat="1" applyFont="1" applyBorder="1"/>
    <xf numFmtId="0" fontId="2" fillId="4" borderId="1" xfId="0" applyFont="1" applyFill="1" applyBorder="1"/>
    <xf numFmtId="14" fontId="0" fillId="0" borderId="1" xfId="0" applyNumberFormat="1" applyBorder="1"/>
    <xf numFmtId="0" fontId="4" fillId="0" borderId="2" xfId="1" applyFont="1" applyBorder="1" applyAlignment="1">
      <alignment horizontal="center"/>
    </xf>
    <xf numFmtId="0" fontId="5" fillId="0" borderId="2" xfId="0" applyFont="1" applyBorder="1"/>
    <xf numFmtId="164" fontId="0" fillId="0" borderId="1" xfId="0" quotePrefix="1" applyNumberFormat="1" applyBorder="1"/>
    <xf numFmtId="0" fontId="2" fillId="0" borderId="0" xfId="0" applyFont="1"/>
    <xf numFmtId="0" fontId="8" fillId="0" borderId="0" xfId="0" applyFont="1" applyAlignment="1">
      <alignment horizontal="center"/>
    </xf>
    <xf numFmtId="1" fontId="2" fillId="0" borderId="1" xfId="0" applyNumberFormat="1" applyFont="1" applyBorder="1"/>
  </cellXfs>
  <cellStyles count="2">
    <cellStyle name="Normal" xfId="0" builtinId="0"/>
    <cellStyle name="Normal 9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zoomScale="112" zoomScaleNormal="112" workbookViewId="0">
      <selection sqref="A1:T4"/>
    </sheetView>
  </sheetViews>
  <sheetFormatPr defaultColWidth="8.75" defaultRowHeight="15.75" x14ac:dyDescent="0.25"/>
  <cols>
    <col min="1" max="1" width="3.125" style="5" customWidth="1"/>
    <col min="2" max="2" width="11.375" style="5" customWidth="1"/>
    <col min="3" max="3" width="15.75" style="5" customWidth="1"/>
    <col min="4" max="4" width="6.375" style="5" customWidth="1"/>
    <col min="5" max="5" width="10.125" style="5" customWidth="1"/>
    <col min="6" max="9" width="3.25" style="5" customWidth="1"/>
    <col min="10" max="10" width="3" style="5" customWidth="1"/>
    <col min="11" max="11" width="3.25" style="10" customWidth="1"/>
    <col min="12" max="14" width="3.25" style="5" customWidth="1"/>
    <col min="15" max="18" width="4.25" style="5" customWidth="1"/>
    <col min="19" max="19" width="4.125" style="16" customWidth="1"/>
    <col min="20" max="20" width="4" style="10" customWidth="1"/>
    <col min="21" max="16384" width="8.75" style="5"/>
  </cols>
  <sheetData>
    <row r="1" spans="1:20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x14ac:dyDescent="0.25">
      <c r="A2" s="29" t="s">
        <v>619</v>
      </c>
      <c r="B2" s="29"/>
      <c r="C2" s="29"/>
      <c r="D2" s="29"/>
      <c r="E2" s="29"/>
      <c r="F2" s="29"/>
      <c r="G2" s="29"/>
      <c r="H2" s="29"/>
    </row>
    <row r="3" spans="1:20" x14ac:dyDescent="0.25">
      <c r="A3" s="5" t="s">
        <v>620</v>
      </c>
    </row>
    <row r="4" spans="1:20" x14ac:dyDescent="0.25">
      <c r="A4" s="5" t="s">
        <v>621</v>
      </c>
    </row>
    <row r="5" spans="1:20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517</v>
      </c>
      <c r="G5" s="7" t="s">
        <v>518</v>
      </c>
      <c r="H5" s="7" t="s">
        <v>519</v>
      </c>
      <c r="I5" s="7" t="s">
        <v>520</v>
      </c>
      <c r="J5" s="7" t="s">
        <v>521</v>
      </c>
      <c r="K5" s="11" t="s">
        <v>522</v>
      </c>
      <c r="L5" s="7" t="s">
        <v>523</v>
      </c>
      <c r="M5" s="7" t="s">
        <v>524</v>
      </c>
      <c r="N5" s="7" t="s">
        <v>525</v>
      </c>
      <c r="O5" s="7" t="s">
        <v>526</v>
      </c>
      <c r="P5" s="7" t="s">
        <v>527</v>
      </c>
      <c r="Q5" s="7" t="s">
        <v>528</v>
      </c>
      <c r="R5" s="7" t="s">
        <v>529</v>
      </c>
      <c r="S5" s="17" t="s">
        <v>276</v>
      </c>
      <c r="T5" s="11" t="s">
        <v>618</v>
      </c>
    </row>
    <row r="6" spans="1:20" x14ac:dyDescent="0.25">
      <c r="A6" s="6">
        <v>1</v>
      </c>
      <c r="B6" s="6" t="s">
        <v>605</v>
      </c>
      <c r="C6" s="6" t="s">
        <v>6</v>
      </c>
      <c r="D6" s="6" t="s">
        <v>7</v>
      </c>
      <c r="E6" s="6" t="s">
        <v>8</v>
      </c>
      <c r="F6" s="6"/>
      <c r="G6" s="6" t="s">
        <v>557</v>
      </c>
      <c r="H6" s="6" t="s">
        <v>538</v>
      </c>
      <c r="I6" s="6" t="s">
        <v>557</v>
      </c>
      <c r="J6" s="6" t="s">
        <v>538</v>
      </c>
      <c r="K6" s="12"/>
      <c r="L6" s="6"/>
      <c r="M6" s="6"/>
      <c r="N6" s="6"/>
      <c r="O6" s="6">
        <v>3</v>
      </c>
      <c r="P6" s="6">
        <v>5.5</v>
      </c>
      <c r="Q6" s="6">
        <v>5</v>
      </c>
      <c r="R6" s="12">
        <f>ROUND((O6+P6+Q6)/3,1)</f>
        <v>4.5</v>
      </c>
      <c r="S6" s="18">
        <v>7</v>
      </c>
      <c r="T6" s="12">
        <f t="shared" ref="T6:T69" si="0">R6*0.4+S6*0.6</f>
        <v>6</v>
      </c>
    </row>
    <row r="7" spans="1:20" x14ac:dyDescent="0.25">
      <c r="A7" s="6">
        <v>2</v>
      </c>
      <c r="B7" s="6">
        <v>2120110107</v>
      </c>
      <c r="C7" s="6" t="s">
        <v>20</v>
      </c>
      <c r="D7" s="6" t="s">
        <v>585</v>
      </c>
      <c r="E7" s="6" t="s">
        <v>541</v>
      </c>
      <c r="F7" s="6"/>
      <c r="G7" s="6"/>
      <c r="H7" s="6"/>
      <c r="I7" s="6"/>
      <c r="J7" s="6"/>
      <c r="K7" s="12"/>
      <c r="L7" s="6"/>
      <c r="M7" s="6"/>
      <c r="N7" s="6"/>
      <c r="O7" s="6">
        <v>3</v>
      </c>
      <c r="P7" s="6">
        <v>6</v>
      </c>
      <c r="Q7" s="6">
        <v>7</v>
      </c>
      <c r="R7" s="12">
        <f t="shared" ref="R7:R70" si="1">ROUND((O7+P7+Q7)/3,1)</f>
        <v>5.3</v>
      </c>
      <c r="S7" s="18">
        <v>6.5</v>
      </c>
      <c r="T7" s="12">
        <f t="shared" si="0"/>
        <v>6.02</v>
      </c>
    </row>
    <row r="8" spans="1:20" x14ac:dyDescent="0.25">
      <c r="A8" s="6">
        <v>3</v>
      </c>
      <c r="B8" s="6">
        <v>2120110312</v>
      </c>
      <c r="C8" s="6" t="s">
        <v>566</v>
      </c>
      <c r="D8" s="6" t="s">
        <v>567</v>
      </c>
      <c r="E8" s="6" t="s">
        <v>550</v>
      </c>
      <c r="F8" s="6"/>
      <c r="G8" s="6"/>
      <c r="H8" s="6"/>
      <c r="I8" s="6"/>
      <c r="J8" s="6"/>
      <c r="K8" s="12"/>
      <c r="L8" s="6"/>
      <c r="M8" s="6"/>
      <c r="N8" s="6"/>
      <c r="O8" s="6">
        <v>5</v>
      </c>
      <c r="P8" s="6">
        <v>7.5</v>
      </c>
      <c r="Q8" s="6">
        <v>9</v>
      </c>
      <c r="R8" s="12">
        <f t="shared" si="1"/>
        <v>7.2</v>
      </c>
      <c r="S8" s="18">
        <v>6</v>
      </c>
      <c r="T8" s="12">
        <f t="shared" si="0"/>
        <v>6.48</v>
      </c>
    </row>
    <row r="9" spans="1:20" x14ac:dyDescent="0.25">
      <c r="A9" s="6">
        <v>4</v>
      </c>
      <c r="B9" s="6">
        <v>2120110179</v>
      </c>
      <c r="C9" s="6" t="s">
        <v>9</v>
      </c>
      <c r="D9" s="6" t="s">
        <v>10</v>
      </c>
      <c r="E9" s="6" t="s">
        <v>8</v>
      </c>
      <c r="F9" s="6"/>
      <c r="G9" s="6"/>
      <c r="H9" s="6"/>
      <c r="I9" s="6"/>
      <c r="J9" s="6" t="s">
        <v>593</v>
      </c>
      <c r="K9" s="12"/>
      <c r="L9" s="6"/>
      <c r="M9" s="6"/>
      <c r="N9" s="6"/>
      <c r="O9" s="6">
        <v>2.5</v>
      </c>
      <c r="P9" s="6">
        <v>2.5</v>
      </c>
      <c r="Q9" s="6">
        <v>7</v>
      </c>
      <c r="R9" s="12">
        <f t="shared" si="1"/>
        <v>4</v>
      </c>
      <c r="S9" s="18">
        <v>5.5</v>
      </c>
      <c r="T9" s="12">
        <f t="shared" si="0"/>
        <v>4.9000000000000004</v>
      </c>
    </row>
    <row r="10" spans="1:20" x14ac:dyDescent="0.25">
      <c r="A10" s="6">
        <v>5</v>
      </c>
      <c r="B10" s="6">
        <v>2118110178</v>
      </c>
      <c r="C10" s="6" t="s">
        <v>574</v>
      </c>
      <c r="D10" s="6" t="s">
        <v>575</v>
      </c>
      <c r="E10" s="6" t="s">
        <v>570</v>
      </c>
      <c r="F10" s="6"/>
      <c r="G10" s="6"/>
      <c r="H10" s="6"/>
      <c r="I10" s="6" t="s">
        <v>538</v>
      </c>
      <c r="J10" s="6" t="s">
        <v>604</v>
      </c>
      <c r="K10" s="12"/>
      <c r="L10" s="6"/>
      <c r="M10" s="6"/>
      <c r="N10" s="6"/>
      <c r="O10" s="6">
        <v>2</v>
      </c>
      <c r="P10" s="6">
        <v>3</v>
      </c>
      <c r="Q10" s="6">
        <v>5</v>
      </c>
      <c r="R10" s="12">
        <f t="shared" si="1"/>
        <v>3.3</v>
      </c>
      <c r="S10" s="18">
        <v>6</v>
      </c>
      <c r="T10" s="12">
        <f t="shared" si="0"/>
        <v>4.92</v>
      </c>
    </row>
    <row r="11" spans="1:20" x14ac:dyDescent="0.25">
      <c r="A11" s="6">
        <v>6</v>
      </c>
      <c r="B11" s="6">
        <v>2120110113</v>
      </c>
      <c r="C11" s="6" t="s">
        <v>542</v>
      </c>
      <c r="D11" s="6" t="s">
        <v>552</v>
      </c>
      <c r="E11" s="6" t="s">
        <v>541</v>
      </c>
      <c r="F11" s="6"/>
      <c r="G11" s="6" t="s">
        <v>538</v>
      </c>
      <c r="H11" s="6"/>
      <c r="I11" s="6" t="s">
        <v>557</v>
      </c>
      <c r="J11" s="6"/>
      <c r="K11" s="12"/>
      <c r="L11" s="6" t="s">
        <v>558</v>
      </c>
      <c r="M11" s="6" t="s">
        <v>538</v>
      </c>
      <c r="N11" s="6"/>
      <c r="O11" s="6">
        <v>0.5</v>
      </c>
      <c r="P11" s="6">
        <v>5</v>
      </c>
      <c r="Q11" s="6">
        <v>5</v>
      </c>
      <c r="R11" s="12">
        <f t="shared" si="1"/>
        <v>3.5</v>
      </c>
      <c r="S11" s="18">
        <v>6</v>
      </c>
      <c r="T11" s="12">
        <f t="shared" si="0"/>
        <v>5</v>
      </c>
    </row>
    <row r="12" spans="1:20" x14ac:dyDescent="0.25">
      <c r="A12" s="6">
        <v>7</v>
      </c>
      <c r="B12" s="6">
        <v>2120110376</v>
      </c>
      <c r="C12" s="6" t="s">
        <v>91</v>
      </c>
      <c r="D12" s="6" t="s">
        <v>92</v>
      </c>
      <c r="E12" s="6" t="s">
        <v>93</v>
      </c>
      <c r="F12" s="6"/>
      <c r="G12" s="6"/>
      <c r="H12" s="6"/>
      <c r="I12" s="6"/>
      <c r="J12" s="6" t="s">
        <v>601</v>
      </c>
      <c r="K12" s="12"/>
      <c r="L12" s="6"/>
      <c r="M12" s="6"/>
      <c r="N12" s="6"/>
      <c r="O12" s="6">
        <v>2</v>
      </c>
      <c r="P12" s="6">
        <v>5</v>
      </c>
      <c r="Q12" s="6">
        <v>7</v>
      </c>
      <c r="R12" s="12">
        <f t="shared" si="1"/>
        <v>4.7</v>
      </c>
      <c r="S12" s="18">
        <v>6.5</v>
      </c>
      <c r="T12" s="12">
        <f t="shared" si="0"/>
        <v>5.78</v>
      </c>
    </row>
    <row r="13" spans="1:20" x14ac:dyDescent="0.25">
      <c r="A13" s="6">
        <v>8</v>
      </c>
      <c r="B13" s="6">
        <v>2120110283</v>
      </c>
      <c r="C13" s="6" t="s">
        <v>564</v>
      </c>
      <c r="D13" s="6" t="s">
        <v>565</v>
      </c>
      <c r="E13" s="6" t="s">
        <v>545</v>
      </c>
      <c r="F13" s="6"/>
      <c r="G13" s="6"/>
      <c r="H13" s="6"/>
      <c r="I13" s="6" t="s">
        <v>538</v>
      </c>
      <c r="J13" s="6" t="s">
        <v>603</v>
      </c>
      <c r="K13" s="12"/>
      <c r="L13" s="6" t="s">
        <v>607</v>
      </c>
      <c r="M13" s="6"/>
      <c r="N13" s="6"/>
      <c r="O13" s="6">
        <v>1</v>
      </c>
      <c r="P13" s="6">
        <v>3.5</v>
      </c>
      <c r="Q13" s="6">
        <v>5</v>
      </c>
      <c r="R13" s="12">
        <f t="shared" si="1"/>
        <v>3.2</v>
      </c>
      <c r="S13" s="18">
        <v>1.5</v>
      </c>
      <c r="T13" s="12">
        <f t="shared" si="0"/>
        <v>2.1800000000000002</v>
      </c>
    </row>
    <row r="14" spans="1:20" x14ac:dyDescent="0.25">
      <c r="A14" s="6">
        <v>9</v>
      </c>
      <c r="B14" s="6">
        <v>2120110180</v>
      </c>
      <c r="C14" s="6" t="s">
        <v>11</v>
      </c>
      <c r="D14" s="6" t="s">
        <v>12</v>
      </c>
      <c r="E14" s="6" t="s">
        <v>8</v>
      </c>
      <c r="F14" s="6"/>
      <c r="G14" s="6"/>
      <c r="H14" s="6"/>
      <c r="I14" s="6"/>
      <c r="J14" s="6" t="s">
        <v>593</v>
      </c>
      <c r="K14" s="12"/>
      <c r="L14" s="6"/>
      <c r="M14" s="6"/>
      <c r="N14" s="6"/>
      <c r="O14" s="6">
        <v>3.5</v>
      </c>
      <c r="P14" s="6">
        <v>3</v>
      </c>
      <c r="Q14" s="6">
        <v>6</v>
      </c>
      <c r="R14" s="12">
        <f t="shared" si="1"/>
        <v>4.2</v>
      </c>
      <c r="S14" s="18">
        <v>6</v>
      </c>
      <c r="T14" s="12">
        <f t="shared" si="0"/>
        <v>5.2799999999999994</v>
      </c>
    </row>
    <row r="15" spans="1:20" x14ac:dyDescent="0.25">
      <c r="A15" s="6">
        <v>10</v>
      </c>
      <c r="B15" s="6">
        <v>2120110142</v>
      </c>
      <c r="C15" s="6" t="s">
        <v>13</v>
      </c>
      <c r="D15" s="6" t="s">
        <v>14</v>
      </c>
      <c r="E15" s="6" t="s">
        <v>15</v>
      </c>
      <c r="F15" s="6" t="s">
        <v>538</v>
      </c>
      <c r="G15" s="6" t="s">
        <v>557</v>
      </c>
      <c r="H15" s="6"/>
      <c r="I15" s="6"/>
      <c r="J15" s="6" t="s">
        <v>538</v>
      </c>
      <c r="K15" s="12" t="s">
        <v>538</v>
      </c>
      <c r="L15" s="6" t="s">
        <v>538</v>
      </c>
      <c r="M15" s="6" t="s">
        <v>538</v>
      </c>
      <c r="N15" s="6" t="s">
        <v>538</v>
      </c>
      <c r="O15" s="6"/>
      <c r="P15" s="6"/>
      <c r="Q15" s="6">
        <v>0</v>
      </c>
      <c r="R15" s="12">
        <f t="shared" si="1"/>
        <v>0</v>
      </c>
      <c r="S15" s="18"/>
      <c r="T15" s="12">
        <f t="shared" si="0"/>
        <v>0</v>
      </c>
    </row>
    <row r="16" spans="1:20" x14ac:dyDescent="0.25">
      <c r="A16" s="6">
        <v>11</v>
      </c>
      <c r="B16" s="6">
        <v>2120110183</v>
      </c>
      <c r="C16" s="6" t="s">
        <v>30</v>
      </c>
      <c r="D16" s="6" t="s">
        <v>31</v>
      </c>
      <c r="E16" s="6" t="s">
        <v>8</v>
      </c>
      <c r="F16" s="6"/>
      <c r="G16" s="6"/>
      <c r="H16" s="6" t="s">
        <v>538</v>
      </c>
      <c r="I16" s="6"/>
      <c r="J16" s="6" t="s">
        <v>538</v>
      </c>
      <c r="K16" s="12"/>
      <c r="L16" s="6" t="s">
        <v>608</v>
      </c>
      <c r="M16" s="6" t="s">
        <v>608</v>
      </c>
      <c r="N16" s="6" t="s">
        <v>538</v>
      </c>
      <c r="O16" s="6">
        <v>1</v>
      </c>
      <c r="P16" s="6">
        <v>3</v>
      </c>
      <c r="Q16" s="6">
        <v>4</v>
      </c>
      <c r="R16" s="12">
        <f t="shared" si="1"/>
        <v>2.7</v>
      </c>
      <c r="S16" s="18">
        <v>1</v>
      </c>
      <c r="T16" s="12">
        <f t="shared" si="0"/>
        <v>1.6800000000000002</v>
      </c>
    </row>
    <row r="17" spans="1:21" x14ac:dyDescent="0.25">
      <c r="A17" s="6">
        <v>12</v>
      </c>
      <c r="B17" s="6">
        <v>2120170052</v>
      </c>
      <c r="C17" s="6" t="s">
        <v>579</v>
      </c>
      <c r="D17" s="6" t="s">
        <v>31</v>
      </c>
      <c r="E17" s="6" t="s">
        <v>545</v>
      </c>
      <c r="F17" s="6"/>
      <c r="G17" s="6"/>
      <c r="H17" s="6"/>
      <c r="I17" s="9" t="s">
        <v>591</v>
      </c>
      <c r="J17" s="6"/>
      <c r="K17" s="12"/>
      <c r="L17" s="6"/>
      <c r="M17" s="6" t="s">
        <v>538</v>
      </c>
      <c r="N17" s="6"/>
      <c r="O17" s="6">
        <v>3.5</v>
      </c>
      <c r="P17" s="6">
        <v>5.5</v>
      </c>
      <c r="Q17" s="6">
        <v>8</v>
      </c>
      <c r="R17" s="12">
        <f t="shared" si="1"/>
        <v>5.7</v>
      </c>
      <c r="S17" s="18">
        <v>2</v>
      </c>
      <c r="T17" s="12">
        <f t="shared" si="0"/>
        <v>3.4800000000000004</v>
      </c>
    </row>
    <row r="18" spans="1:21" x14ac:dyDescent="0.25">
      <c r="A18" s="6">
        <v>13</v>
      </c>
      <c r="B18" s="6">
        <v>2120110315</v>
      </c>
      <c r="C18" s="6" t="s">
        <v>547</v>
      </c>
      <c r="D18" s="6" t="s">
        <v>548</v>
      </c>
      <c r="E18" s="6" t="s">
        <v>545</v>
      </c>
      <c r="F18" s="6"/>
      <c r="G18" s="6"/>
      <c r="H18" s="6"/>
      <c r="I18" s="6"/>
      <c r="J18" s="6"/>
      <c r="K18" s="12"/>
      <c r="L18" s="6"/>
      <c r="M18" s="6" t="s">
        <v>607</v>
      </c>
      <c r="N18" s="6"/>
      <c r="O18" s="6">
        <v>4</v>
      </c>
      <c r="P18" s="6">
        <v>6</v>
      </c>
      <c r="Q18" s="6">
        <v>7</v>
      </c>
      <c r="R18" s="12">
        <f t="shared" si="1"/>
        <v>5.7</v>
      </c>
      <c r="S18" s="18">
        <v>7.5</v>
      </c>
      <c r="T18" s="12">
        <f t="shared" si="0"/>
        <v>6.78</v>
      </c>
    </row>
    <row r="19" spans="1:21" x14ac:dyDescent="0.25">
      <c r="A19" s="6">
        <v>14</v>
      </c>
      <c r="B19" s="6">
        <v>2120110143</v>
      </c>
      <c r="C19" s="6" t="s">
        <v>16</v>
      </c>
      <c r="D19" s="6" t="s">
        <v>17</v>
      </c>
      <c r="E19" s="6" t="s">
        <v>15</v>
      </c>
      <c r="F19" s="6"/>
      <c r="G19" s="6"/>
      <c r="H19" s="6"/>
      <c r="I19" s="6"/>
      <c r="J19" s="6" t="s">
        <v>538</v>
      </c>
      <c r="K19" s="12" t="s">
        <v>538</v>
      </c>
      <c r="L19" s="6"/>
      <c r="M19" s="6"/>
      <c r="N19" s="6"/>
      <c r="O19" s="6">
        <v>3</v>
      </c>
      <c r="P19" s="6">
        <v>3</v>
      </c>
      <c r="Q19" s="6">
        <v>6</v>
      </c>
      <c r="R19" s="12">
        <f t="shared" si="1"/>
        <v>4</v>
      </c>
      <c r="S19" s="18">
        <v>5.5</v>
      </c>
      <c r="T19" s="12">
        <f t="shared" si="0"/>
        <v>4.9000000000000004</v>
      </c>
    </row>
    <row r="20" spans="1:21" x14ac:dyDescent="0.25">
      <c r="A20" s="6">
        <v>15</v>
      </c>
      <c r="B20" s="6">
        <v>2120110146</v>
      </c>
      <c r="C20" s="6" t="s">
        <v>22</v>
      </c>
      <c r="D20" s="6" t="s">
        <v>23</v>
      </c>
      <c r="E20" s="6" t="s">
        <v>15</v>
      </c>
      <c r="F20" s="6"/>
      <c r="G20" s="6"/>
      <c r="H20" s="6"/>
      <c r="I20" s="6"/>
      <c r="J20" s="6" t="s">
        <v>593</v>
      </c>
      <c r="K20" s="12"/>
      <c r="L20" s="6"/>
      <c r="M20" s="6"/>
      <c r="N20" s="6"/>
      <c r="O20" s="6">
        <v>5</v>
      </c>
      <c r="P20" s="6">
        <v>7</v>
      </c>
      <c r="Q20" s="6">
        <v>8</v>
      </c>
      <c r="R20" s="12">
        <f t="shared" si="1"/>
        <v>6.7</v>
      </c>
      <c r="S20" s="18">
        <v>9</v>
      </c>
      <c r="T20" s="12">
        <f t="shared" si="0"/>
        <v>8.08</v>
      </c>
    </row>
    <row r="21" spans="1:21" x14ac:dyDescent="0.25">
      <c r="A21" s="6">
        <v>16</v>
      </c>
      <c r="B21" s="6">
        <v>2120110185</v>
      </c>
      <c r="C21" s="6" t="s">
        <v>24</v>
      </c>
      <c r="D21" s="6" t="s">
        <v>23</v>
      </c>
      <c r="E21" s="6" t="s">
        <v>8</v>
      </c>
      <c r="F21" s="6" t="s">
        <v>538</v>
      </c>
      <c r="G21" s="6"/>
      <c r="H21" s="6"/>
      <c r="I21" s="6"/>
      <c r="J21" s="6" t="s">
        <v>593</v>
      </c>
      <c r="K21" s="12"/>
      <c r="L21" s="6"/>
      <c r="M21" s="6"/>
      <c r="N21" s="6"/>
      <c r="O21" s="6">
        <v>5</v>
      </c>
      <c r="P21" s="6">
        <v>7</v>
      </c>
      <c r="Q21" s="6">
        <v>8</v>
      </c>
      <c r="R21" s="12">
        <f t="shared" si="1"/>
        <v>6.7</v>
      </c>
      <c r="S21" s="18">
        <v>7</v>
      </c>
      <c r="T21" s="12">
        <f t="shared" si="0"/>
        <v>6.8800000000000008</v>
      </c>
    </row>
    <row r="22" spans="1:21" x14ac:dyDescent="0.25">
      <c r="A22" s="6">
        <v>17</v>
      </c>
      <c r="B22" s="6">
        <v>2120110184</v>
      </c>
      <c r="C22" s="6" t="s">
        <v>25</v>
      </c>
      <c r="D22" s="6" t="s">
        <v>23</v>
      </c>
      <c r="E22" s="6" t="s">
        <v>8</v>
      </c>
      <c r="F22" s="6"/>
      <c r="G22" s="6"/>
      <c r="H22" s="6"/>
      <c r="I22" s="6"/>
      <c r="J22" s="6" t="s">
        <v>593</v>
      </c>
      <c r="K22" s="12"/>
      <c r="L22" s="6"/>
      <c r="M22" s="6"/>
      <c r="N22" s="6"/>
      <c r="O22" s="6">
        <v>2</v>
      </c>
      <c r="P22" s="6">
        <v>5</v>
      </c>
      <c r="Q22" s="6">
        <v>7</v>
      </c>
      <c r="R22" s="12">
        <f t="shared" si="1"/>
        <v>4.7</v>
      </c>
      <c r="S22" s="18">
        <v>6.5</v>
      </c>
      <c r="T22" s="12">
        <f t="shared" si="0"/>
        <v>5.78</v>
      </c>
    </row>
    <row r="23" spans="1:21" x14ac:dyDescent="0.25">
      <c r="A23" s="6">
        <v>18</v>
      </c>
      <c r="B23" s="6">
        <v>2120110144</v>
      </c>
      <c r="C23" s="6" t="s">
        <v>18</v>
      </c>
      <c r="D23" s="6" t="s">
        <v>19</v>
      </c>
      <c r="E23" s="6" t="s">
        <v>15</v>
      </c>
      <c r="F23" s="6" t="s">
        <v>538</v>
      </c>
      <c r="G23" s="6"/>
      <c r="H23" s="6"/>
      <c r="I23" s="6"/>
      <c r="J23" s="6" t="s">
        <v>538</v>
      </c>
      <c r="K23" s="12" t="s">
        <v>538</v>
      </c>
      <c r="L23" s="6" t="s">
        <v>538</v>
      </c>
      <c r="M23" s="6" t="s">
        <v>538</v>
      </c>
      <c r="N23" s="6" t="s">
        <v>538</v>
      </c>
      <c r="O23" s="6">
        <v>2.5</v>
      </c>
      <c r="P23" s="6"/>
      <c r="Q23" s="6">
        <v>3</v>
      </c>
      <c r="R23" s="12">
        <f t="shared" si="1"/>
        <v>1.8</v>
      </c>
      <c r="S23" s="18"/>
      <c r="T23" s="12">
        <f t="shared" si="0"/>
        <v>0.72000000000000008</v>
      </c>
    </row>
    <row r="24" spans="1:21" x14ac:dyDescent="0.25">
      <c r="A24" s="6">
        <v>19</v>
      </c>
      <c r="B24" s="6">
        <v>2120110186</v>
      </c>
      <c r="C24" s="6" t="s">
        <v>26</v>
      </c>
      <c r="D24" s="6" t="s">
        <v>27</v>
      </c>
      <c r="E24" s="6" t="s">
        <v>8</v>
      </c>
      <c r="F24" s="6"/>
      <c r="G24" s="6"/>
      <c r="H24" s="6" t="s">
        <v>538</v>
      </c>
      <c r="I24" s="6"/>
      <c r="J24" s="6" t="s">
        <v>538</v>
      </c>
      <c r="K24" s="12"/>
      <c r="L24" s="6" t="s">
        <v>609</v>
      </c>
      <c r="M24" s="6"/>
      <c r="N24" s="6" t="s">
        <v>538</v>
      </c>
      <c r="O24" s="6">
        <v>1</v>
      </c>
      <c r="P24" s="6">
        <v>2</v>
      </c>
      <c r="Q24" s="6">
        <v>4</v>
      </c>
      <c r="R24" s="12">
        <f t="shared" si="1"/>
        <v>2.2999999999999998</v>
      </c>
      <c r="S24" s="18">
        <v>4</v>
      </c>
      <c r="T24" s="12">
        <f t="shared" si="0"/>
        <v>3.32</v>
      </c>
    </row>
    <row r="25" spans="1:21" x14ac:dyDescent="0.25">
      <c r="A25" s="6">
        <v>20</v>
      </c>
      <c r="B25" s="6">
        <v>2120110187</v>
      </c>
      <c r="C25" s="6" t="s">
        <v>28</v>
      </c>
      <c r="D25" s="6" t="s">
        <v>29</v>
      </c>
      <c r="E25" s="6" t="s">
        <v>8</v>
      </c>
      <c r="F25" s="6"/>
      <c r="G25" s="6"/>
      <c r="H25" s="6" t="s">
        <v>538</v>
      </c>
      <c r="I25" s="6"/>
      <c r="J25" s="6" t="s">
        <v>593</v>
      </c>
      <c r="K25" s="12"/>
      <c r="L25" s="6"/>
      <c r="M25" s="6"/>
      <c r="N25" s="6"/>
      <c r="O25" s="6">
        <v>2</v>
      </c>
      <c r="P25" s="6">
        <v>2</v>
      </c>
      <c r="Q25" s="6">
        <v>6</v>
      </c>
      <c r="R25" s="12">
        <f t="shared" si="1"/>
        <v>3.3</v>
      </c>
      <c r="S25" s="18">
        <v>3.5</v>
      </c>
      <c r="T25" s="12">
        <f t="shared" si="0"/>
        <v>3.42</v>
      </c>
    </row>
    <row r="26" spans="1:21" x14ac:dyDescent="0.25">
      <c r="A26" s="6">
        <v>21</v>
      </c>
      <c r="B26" s="6">
        <v>2120110317</v>
      </c>
      <c r="C26" s="6" t="s">
        <v>546</v>
      </c>
      <c r="D26" s="6" t="s">
        <v>29</v>
      </c>
      <c r="E26" s="6" t="s">
        <v>545</v>
      </c>
      <c r="F26" s="6"/>
      <c r="G26" s="6"/>
      <c r="H26" s="6"/>
      <c r="I26" s="6"/>
      <c r="J26" s="6"/>
      <c r="K26" s="12"/>
      <c r="L26" s="6" t="s">
        <v>607</v>
      </c>
      <c r="M26" s="6"/>
      <c r="N26" s="6"/>
      <c r="O26" s="6">
        <v>5</v>
      </c>
      <c r="P26" s="6">
        <v>7</v>
      </c>
      <c r="Q26" s="6">
        <v>8</v>
      </c>
      <c r="R26" s="12">
        <f t="shared" si="1"/>
        <v>6.7</v>
      </c>
      <c r="S26" s="18">
        <v>7.5</v>
      </c>
      <c r="T26" s="12">
        <f t="shared" si="0"/>
        <v>7.18</v>
      </c>
    </row>
    <row r="27" spans="1:21" x14ac:dyDescent="0.25">
      <c r="A27" s="6">
        <v>22</v>
      </c>
      <c r="B27" s="6">
        <v>2120110379</v>
      </c>
      <c r="C27" s="6" t="s">
        <v>561</v>
      </c>
      <c r="D27" s="6" t="s">
        <v>29</v>
      </c>
      <c r="E27" s="6" t="s">
        <v>545</v>
      </c>
      <c r="F27" s="6"/>
      <c r="G27" s="6"/>
      <c r="H27" s="6"/>
      <c r="I27" s="6"/>
      <c r="J27" s="6"/>
      <c r="K27" s="12"/>
      <c r="L27" s="6" t="s">
        <v>558</v>
      </c>
      <c r="M27" s="6"/>
      <c r="N27" s="6"/>
      <c r="O27" s="6">
        <v>1</v>
      </c>
      <c r="P27" s="6">
        <v>5</v>
      </c>
      <c r="Q27" s="6">
        <v>7</v>
      </c>
      <c r="R27" s="12">
        <f t="shared" si="1"/>
        <v>4.3</v>
      </c>
      <c r="S27" s="18">
        <v>1</v>
      </c>
      <c r="T27" s="12">
        <f t="shared" si="0"/>
        <v>2.3199999999999998</v>
      </c>
    </row>
    <row r="28" spans="1:21" x14ac:dyDescent="0.25">
      <c r="A28" s="6">
        <v>23</v>
      </c>
      <c r="B28" s="6">
        <v>2120110188</v>
      </c>
      <c r="C28" s="6" t="s">
        <v>32</v>
      </c>
      <c r="D28" s="6" t="s">
        <v>33</v>
      </c>
      <c r="E28" s="6" t="s">
        <v>8</v>
      </c>
      <c r="F28" s="6"/>
      <c r="G28" s="6" t="s">
        <v>538</v>
      </c>
      <c r="H28" s="6" t="s">
        <v>538</v>
      </c>
      <c r="I28" s="6" t="s">
        <v>557</v>
      </c>
      <c r="J28" s="6" t="s">
        <v>538</v>
      </c>
      <c r="K28" s="12"/>
      <c r="L28" s="6" t="s">
        <v>538</v>
      </c>
      <c r="M28" s="6" t="s">
        <v>538</v>
      </c>
      <c r="N28" s="6" t="s">
        <v>538</v>
      </c>
      <c r="O28" s="6">
        <v>0</v>
      </c>
      <c r="P28" s="6"/>
      <c r="Q28" s="6">
        <v>0</v>
      </c>
      <c r="R28" s="12">
        <f t="shared" si="1"/>
        <v>0</v>
      </c>
      <c r="S28" s="18"/>
      <c r="T28" s="12">
        <f t="shared" si="0"/>
        <v>0</v>
      </c>
      <c r="U28" s="5" t="s">
        <v>560</v>
      </c>
    </row>
    <row r="29" spans="1:21" x14ac:dyDescent="0.25">
      <c r="A29" s="6">
        <v>24</v>
      </c>
      <c r="B29" s="6">
        <v>2120110147</v>
      </c>
      <c r="C29" s="6" t="s">
        <v>20</v>
      </c>
      <c r="D29" s="6" t="s">
        <v>21</v>
      </c>
      <c r="E29" s="6" t="s">
        <v>15</v>
      </c>
      <c r="F29" s="6"/>
      <c r="G29" s="6"/>
      <c r="H29" s="6"/>
      <c r="I29" s="6"/>
      <c r="J29" s="6" t="s">
        <v>538</v>
      </c>
      <c r="K29" s="12"/>
      <c r="L29" s="6"/>
      <c r="M29" s="6"/>
      <c r="N29" s="6"/>
      <c r="O29" s="6">
        <v>2</v>
      </c>
      <c r="P29" s="6">
        <v>4</v>
      </c>
      <c r="Q29" s="6">
        <v>6</v>
      </c>
      <c r="R29" s="12">
        <f t="shared" si="1"/>
        <v>4</v>
      </c>
      <c r="S29" s="18">
        <v>6.5</v>
      </c>
      <c r="T29" s="12">
        <f t="shared" si="0"/>
        <v>5.5</v>
      </c>
    </row>
    <row r="30" spans="1:21" x14ac:dyDescent="0.25">
      <c r="A30" s="6">
        <v>25</v>
      </c>
      <c r="B30" s="6">
        <v>2119110289</v>
      </c>
      <c r="C30" s="6" t="s">
        <v>571</v>
      </c>
      <c r="D30" s="6" t="s">
        <v>21</v>
      </c>
      <c r="E30" s="6"/>
      <c r="F30" s="6"/>
      <c r="G30" s="6"/>
      <c r="H30" s="6" t="s">
        <v>557</v>
      </c>
      <c r="I30" s="6"/>
      <c r="J30" s="6"/>
      <c r="K30" s="12" t="s">
        <v>538</v>
      </c>
      <c r="L30" s="6" t="s">
        <v>557</v>
      </c>
      <c r="M30" s="6"/>
      <c r="N30" s="6" t="s">
        <v>557</v>
      </c>
      <c r="O30" s="6">
        <v>3.5</v>
      </c>
      <c r="P30" s="6">
        <v>2.5</v>
      </c>
      <c r="Q30" s="6">
        <v>5</v>
      </c>
      <c r="R30" s="12">
        <f t="shared" si="1"/>
        <v>3.7</v>
      </c>
      <c r="S30" s="18">
        <v>2</v>
      </c>
      <c r="T30" s="12">
        <f t="shared" si="0"/>
        <v>2.68</v>
      </c>
    </row>
    <row r="31" spans="1:21" x14ac:dyDescent="0.25">
      <c r="A31" s="6">
        <v>26</v>
      </c>
      <c r="B31" s="6">
        <v>2120110149</v>
      </c>
      <c r="C31" s="6" t="s">
        <v>34</v>
      </c>
      <c r="D31" s="6" t="s">
        <v>35</v>
      </c>
      <c r="E31" s="6" t="s">
        <v>15</v>
      </c>
      <c r="F31" s="6" t="s">
        <v>538</v>
      </c>
      <c r="G31" s="6" t="s">
        <v>538</v>
      </c>
      <c r="H31" s="6" t="s">
        <v>538</v>
      </c>
      <c r="I31" s="6" t="s">
        <v>538</v>
      </c>
      <c r="J31" s="6" t="s">
        <v>538</v>
      </c>
      <c r="K31" s="12" t="s">
        <v>538</v>
      </c>
      <c r="L31" s="6" t="s">
        <v>538</v>
      </c>
      <c r="M31" s="6" t="s">
        <v>538</v>
      </c>
      <c r="N31" s="6" t="s">
        <v>538</v>
      </c>
      <c r="O31" s="6"/>
      <c r="P31" s="6"/>
      <c r="Q31" s="6">
        <v>0</v>
      </c>
      <c r="R31" s="12">
        <f t="shared" si="1"/>
        <v>0</v>
      </c>
      <c r="S31" s="18"/>
      <c r="T31" s="12">
        <f t="shared" si="0"/>
        <v>0</v>
      </c>
    </row>
    <row r="32" spans="1:21" x14ac:dyDescent="0.25">
      <c r="A32" s="6">
        <v>27</v>
      </c>
      <c r="B32" s="6">
        <v>2120110085</v>
      </c>
      <c r="C32" s="6" t="s">
        <v>36</v>
      </c>
      <c r="D32" s="6" t="s">
        <v>37</v>
      </c>
      <c r="E32" s="6" t="s">
        <v>38</v>
      </c>
      <c r="F32" s="6"/>
      <c r="G32" s="6"/>
      <c r="H32" s="6"/>
      <c r="I32" s="6"/>
      <c r="J32" s="6"/>
      <c r="K32" s="12"/>
      <c r="L32" s="6"/>
      <c r="M32" s="6"/>
      <c r="N32" s="6"/>
      <c r="O32" s="6">
        <v>3</v>
      </c>
      <c r="P32" s="6">
        <v>6</v>
      </c>
      <c r="Q32" s="6">
        <v>7</v>
      </c>
      <c r="R32" s="12">
        <f t="shared" si="1"/>
        <v>5.3</v>
      </c>
      <c r="S32" s="18">
        <v>7.5</v>
      </c>
      <c r="T32" s="12">
        <f t="shared" si="0"/>
        <v>6.62</v>
      </c>
    </row>
    <row r="33" spans="1:22" x14ac:dyDescent="0.25">
      <c r="A33" s="6">
        <v>28</v>
      </c>
      <c r="B33" s="6">
        <v>2120110190</v>
      </c>
      <c r="C33" s="6" t="s">
        <v>39</v>
      </c>
      <c r="D33" s="6" t="s">
        <v>40</v>
      </c>
      <c r="E33" s="6" t="s">
        <v>8</v>
      </c>
      <c r="F33" s="6" t="s">
        <v>606</v>
      </c>
      <c r="G33" s="6" t="s">
        <v>558</v>
      </c>
      <c r="H33" s="6" t="s">
        <v>557</v>
      </c>
      <c r="I33" s="6"/>
      <c r="J33" s="6" t="s">
        <v>593</v>
      </c>
      <c r="K33" s="12" t="s">
        <v>556</v>
      </c>
      <c r="L33" s="6" t="s">
        <v>538</v>
      </c>
      <c r="M33" s="6" t="s">
        <v>538</v>
      </c>
      <c r="N33" s="6" t="s">
        <v>557</v>
      </c>
      <c r="O33" s="6"/>
      <c r="P33" s="6">
        <v>1</v>
      </c>
      <c r="Q33" s="6">
        <v>4</v>
      </c>
      <c r="R33" s="12">
        <f t="shared" si="1"/>
        <v>1.7</v>
      </c>
      <c r="S33" s="18"/>
      <c r="T33" s="12">
        <f t="shared" si="0"/>
        <v>0.68</v>
      </c>
      <c r="U33" s="5" t="s">
        <v>594</v>
      </c>
      <c r="V33" s="5" t="s">
        <v>606</v>
      </c>
    </row>
    <row r="34" spans="1:22" x14ac:dyDescent="0.25">
      <c r="A34" s="6">
        <v>29</v>
      </c>
      <c r="B34" s="6">
        <v>2120110318</v>
      </c>
      <c r="C34" s="6" t="s">
        <v>551</v>
      </c>
      <c r="D34" s="6" t="s">
        <v>336</v>
      </c>
      <c r="E34" s="6" t="s">
        <v>545</v>
      </c>
      <c r="F34" s="6"/>
      <c r="G34" s="6"/>
      <c r="H34" s="6"/>
      <c r="I34" s="6"/>
      <c r="J34" s="6"/>
      <c r="K34" s="12"/>
      <c r="L34" s="6"/>
      <c r="M34" s="6"/>
      <c r="N34" s="6"/>
      <c r="O34" s="6">
        <v>2.5</v>
      </c>
      <c r="P34" s="6">
        <v>6</v>
      </c>
      <c r="Q34" s="6">
        <v>7</v>
      </c>
      <c r="R34" s="12">
        <f t="shared" si="1"/>
        <v>5.2</v>
      </c>
      <c r="S34" s="18">
        <v>8</v>
      </c>
      <c r="T34" s="12">
        <f t="shared" si="0"/>
        <v>6.88</v>
      </c>
    </row>
    <row r="35" spans="1:22" x14ac:dyDescent="0.25">
      <c r="A35" s="6">
        <v>30</v>
      </c>
      <c r="B35" s="6">
        <v>2120110191</v>
      </c>
      <c r="C35" s="6" t="s">
        <v>41</v>
      </c>
      <c r="D35" s="6" t="s">
        <v>42</v>
      </c>
      <c r="E35" s="6" t="s">
        <v>8</v>
      </c>
      <c r="F35" s="6"/>
      <c r="G35" s="6"/>
      <c r="H35" s="6"/>
      <c r="I35" s="6"/>
      <c r="J35" s="6" t="s">
        <v>593</v>
      </c>
      <c r="K35" s="12"/>
      <c r="L35" s="6"/>
      <c r="M35" s="6"/>
      <c r="N35" s="6"/>
      <c r="O35" s="6">
        <v>1</v>
      </c>
      <c r="P35" s="6">
        <v>5.5</v>
      </c>
      <c r="Q35" s="6">
        <v>7</v>
      </c>
      <c r="R35" s="12">
        <f t="shared" si="1"/>
        <v>4.5</v>
      </c>
      <c r="S35" s="18">
        <v>8</v>
      </c>
      <c r="T35" s="12">
        <f t="shared" si="0"/>
        <v>6.6</v>
      </c>
    </row>
    <row r="36" spans="1:22" x14ac:dyDescent="0.25">
      <c r="A36" s="6">
        <v>31</v>
      </c>
      <c r="B36" s="6">
        <v>2120110192</v>
      </c>
      <c r="C36" s="6" t="s">
        <v>43</v>
      </c>
      <c r="D36" s="6" t="s">
        <v>44</v>
      </c>
      <c r="E36" s="6" t="s">
        <v>8</v>
      </c>
      <c r="F36" s="6" t="s">
        <v>538</v>
      </c>
      <c r="G36" s="6" t="s">
        <v>538</v>
      </c>
      <c r="H36" s="6" t="s">
        <v>538</v>
      </c>
      <c r="I36" s="6" t="s">
        <v>538</v>
      </c>
      <c r="J36" s="6" t="s">
        <v>538</v>
      </c>
      <c r="K36" s="12" t="s">
        <v>538</v>
      </c>
      <c r="L36" s="6" t="s">
        <v>538</v>
      </c>
      <c r="M36" s="6" t="s">
        <v>538</v>
      </c>
      <c r="N36" s="6" t="s">
        <v>538</v>
      </c>
      <c r="O36" s="6"/>
      <c r="P36" s="6"/>
      <c r="Q36" s="6">
        <v>0</v>
      </c>
      <c r="R36" s="12">
        <f t="shared" si="1"/>
        <v>0</v>
      </c>
      <c r="S36" s="18"/>
      <c r="T36" s="12">
        <f t="shared" si="0"/>
        <v>0</v>
      </c>
    </row>
    <row r="37" spans="1:22" x14ac:dyDescent="0.25">
      <c r="A37" s="6">
        <v>32</v>
      </c>
      <c r="B37" s="6">
        <v>2120110152</v>
      </c>
      <c r="C37" s="6" t="s">
        <v>45</v>
      </c>
      <c r="D37" s="6" t="s">
        <v>46</v>
      </c>
      <c r="E37" s="6" t="s">
        <v>15</v>
      </c>
      <c r="F37" s="6"/>
      <c r="G37" s="6"/>
      <c r="H37" s="6"/>
      <c r="I37" s="6"/>
      <c r="J37" s="6" t="s">
        <v>593</v>
      </c>
      <c r="K37" s="12"/>
      <c r="L37" s="6"/>
      <c r="M37" s="6"/>
      <c r="N37" s="6"/>
      <c r="O37" s="6">
        <v>5</v>
      </c>
      <c r="P37" s="6">
        <v>7.5</v>
      </c>
      <c r="Q37" s="6">
        <v>8</v>
      </c>
      <c r="R37" s="12">
        <f t="shared" si="1"/>
        <v>6.8</v>
      </c>
      <c r="S37" s="18">
        <v>9</v>
      </c>
      <c r="T37" s="12">
        <f t="shared" si="0"/>
        <v>8.1199999999999992</v>
      </c>
    </row>
    <row r="38" spans="1:22" x14ac:dyDescent="0.25">
      <c r="A38" s="6">
        <v>33</v>
      </c>
      <c r="B38" s="6">
        <v>2120110151</v>
      </c>
      <c r="C38" s="6" t="s">
        <v>47</v>
      </c>
      <c r="D38" s="6" t="s">
        <v>46</v>
      </c>
      <c r="E38" s="6" t="s">
        <v>15</v>
      </c>
      <c r="F38" s="6"/>
      <c r="G38" s="6"/>
      <c r="H38" s="6"/>
      <c r="I38" s="6"/>
      <c r="J38" s="6" t="s">
        <v>538</v>
      </c>
      <c r="K38" s="12"/>
      <c r="L38" s="6" t="s">
        <v>610</v>
      </c>
      <c r="M38" s="6"/>
      <c r="N38" s="6"/>
      <c r="O38" s="6">
        <v>2.5</v>
      </c>
      <c r="P38" s="6">
        <v>2</v>
      </c>
      <c r="Q38" s="6">
        <v>6</v>
      </c>
      <c r="R38" s="12">
        <f t="shared" si="1"/>
        <v>3.5</v>
      </c>
      <c r="S38" s="18">
        <v>4</v>
      </c>
      <c r="T38" s="12">
        <f t="shared" si="0"/>
        <v>3.8</v>
      </c>
    </row>
    <row r="39" spans="1:22" x14ac:dyDescent="0.25">
      <c r="A39" s="6">
        <v>34</v>
      </c>
      <c r="B39" s="6">
        <v>2120110091</v>
      </c>
      <c r="C39" s="6" t="s">
        <v>48</v>
      </c>
      <c r="D39" s="6" t="s">
        <v>49</v>
      </c>
      <c r="E39" s="6" t="s">
        <v>38</v>
      </c>
      <c r="F39" s="6"/>
      <c r="G39" s="6"/>
      <c r="H39" s="6" t="s">
        <v>538</v>
      </c>
      <c r="I39" s="6"/>
      <c r="J39" s="6" t="s">
        <v>538</v>
      </c>
      <c r="K39" s="12" t="s">
        <v>557</v>
      </c>
      <c r="L39" s="6"/>
      <c r="M39" s="6"/>
      <c r="N39" s="6"/>
      <c r="O39" s="6">
        <v>5</v>
      </c>
      <c r="P39" s="6">
        <v>7</v>
      </c>
      <c r="Q39" s="6">
        <v>7</v>
      </c>
      <c r="R39" s="12">
        <f t="shared" si="1"/>
        <v>6.3</v>
      </c>
      <c r="S39" s="18">
        <v>7.5</v>
      </c>
      <c r="T39" s="12">
        <f t="shared" si="0"/>
        <v>7.02</v>
      </c>
    </row>
    <row r="40" spans="1:22" x14ac:dyDescent="0.25">
      <c r="A40" s="6">
        <v>35</v>
      </c>
      <c r="B40" s="6">
        <v>2120110155</v>
      </c>
      <c r="C40" s="6" t="s">
        <v>50</v>
      </c>
      <c r="D40" s="6" t="s">
        <v>51</v>
      </c>
      <c r="E40" s="6" t="s">
        <v>15</v>
      </c>
      <c r="F40" s="6"/>
      <c r="G40" s="6"/>
      <c r="H40" s="6"/>
      <c r="I40" s="6"/>
      <c r="J40" s="6"/>
      <c r="K40" s="12"/>
      <c r="L40" s="6" t="s">
        <v>538</v>
      </c>
      <c r="M40" s="6"/>
      <c r="N40" s="6"/>
      <c r="O40" s="6">
        <v>2.5</v>
      </c>
      <c r="P40" s="6">
        <v>2</v>
      </c>
      <c r="Q40" s="6">
        <v>6</v>
      </c>
      <c r="R40" s="12">
        <f t="shared" si="1"/>
        <v>3.5</v>
      </c>
      <c r="S40" s="18">
        <v>7.5</v>
      </c>
      <c r="T40" s="12">
        <f t="shared" si="0"/>
        <v>5.9</v>
      </c>
    </row>
    <row r="41" spans="1:22" x14ac:dyDescent="0.25">
      <c r="A41" s="6">
        <v>36</v>
      </c>
      <c r="B41" s="6">
        <v>2120110154</v>
      </c>
      <c r="C41" s="6" t="s">
        <v>52</v>
      </c>
      <c r="D41" s="6" t="s">
        <v>51</v>
      </c>
      <c r="E41" s="6" t="s">
        <v>15</v>
      </c>
      <c r="F41" s="6"/>
      <c r="G41" s="6"/>
      <c r="H41" s="6"/>
      <c r="I41" s="6"/>
      <c r="J41" s="6" t="s">
        <v>538</v>
      </c>
      <c r="K41" s="12" t="s">
        <v>538</v>
      </c>
      <c r="L41" s="6"/>
      <c r="M41" s="6"/>
      <c r="N41" s="6"/>
      <c r="O41" s="6">
        <v>2</v>
      </c>
      <c r="P41" s="6">
        <v>3</v>
      </c>
      <c r="Q41" s="6">
        <v>5</v>
      </c>
      <c r="R41" s="12">
        <f t="shared" si="1"/>
        <v>3.3</v>
      </c>
      <c r="S41" s="18">
        <v>8</v>
      </c>
      <c r="T41" s="12">
        <f t="shared" si="0"/>
        <v>6.12</v>
      </c>
    </row>
    <row r="42" spans="1:22" x14ac:dyDescent="0.25">
      <c r="A42" s="6">
        <v>37</v>
      </c>
      <c r="B42" s="6">
        <v>2120110156</v>
      </c>
      <c r="C42" s="6" t="s">
        <v>53</v>
      </c>
      <c r="D42" s="6" t="s">
        <v>51</v>
      </c>
      <c r="E42" s="6" t="s">
        <v>15</v>
      </c>
      <c r="F42" s="6"/>
      <c r="G42" s="6"/>
      <c r="H42" s="6"/>
      <c r="I42" s="6"/>
      <c r="J42" s="6" t="s">
        <v>538</v>
      </c>
      <c r="K42" s="12"/>
      <c r="L42" s="6" t="s">
        <v>538</v>
      </c>
      <c r="M42" s="6"/>
      <c r="N42" s="6"/>
      <c r="O42" s="6">
        <v>3.5</v>
      </c>
      <c r="P42" s="6">
        <v>2</v>
      </c>
      <c r="Q42" s="6">
        <v>5</v>
      </c>
      <c r="R42" s="12">
        <f t="shared" si="1"/>
        <v>3.5</v>
      </c>
      <c r="S42" s="18">
        <v>4.5</v>
      </c>
      <c r="T42" s="12">
        <f t="shared" si="0"/>
        <v>4.0999999999999996</v>
      </c>
    </row>
    <row r="43" spans="1:22" x14ac:dyDescent="0.25">
      <c r="A43" s="6">
        <v>38</v>
      </c>
      <c r="B43" s="6">
        <v>2120110383</v>
      </c>
      <c r="C43" s="6" t="s">
        <v>568</v>
      </c>
      <c r="D43" s="6" t="s">
        <v>554</v>
      </c>
      <c r="E43" s="6" t="s">
        <v>545</v>
      </c>
      <c r="F43" s="6"/>
      <c r="G43" s="6"/>
      <c r="H43" s="6"/>
      <c r="I43" s="6"/>
      <c r="J43" s="6"/>
      <c r="K43" s="12"/>
      <c r="L43" s="6"/>
      <c r="M43" s="6"/>
      <c r="N43" s="6"/>
      <c r="O43" s="6">
        <v>1</v>
      </c>
      <c r="P43" s="6">
        <v>2</v>
      </c>
      <c r="Q43" s="6">
        <v>6</v>
      </c>
      <c r="R43" s="12">
        <f t="shared" si="1"/>
        <v>3</v>
      </c>
      <c r="S43" s="18">
        <v>4</v>
      </c>
      <c r="T43" s="12">
        <f t="shared" si="0"/>
        <v>3.6</v>
      </c>
    </row>
    <row r="44" spans="1:22" x14ac:dyDescent="0.25">
      <c r="A44" s="6">
        <v>39</v>
      </c>
      <c r="B44" s="6">
        <v>2120110198</v>
      </c>
      <c r="C44" s="6" t="s">
        <v>54</v>
      </c>
      <c r="D44" s="6" t="s">
        <v>55</v>
      </c>
      <c r="E44" s="6" t="s">
        <v>8</v>
      </c>
      <c r="F44" s="6"/>
      <c r="G44" s="6"/>
      <c r="H44" s="6"/>
      <c r="I44" s="6"/>
      <c r="J44" s="6" t="s">
        <v>538</v>
      </c>
      <c r="K44" s="12"/>
      <c r="L44" s="6" t="s">
        <v>611</v>
      </c>
      <c r="M44" s="6"/>
      <c r="N44" s="6"/>
      <c r="O44" s="6">
        <v>1.5</v>
      </c>
      <c r="P44" s="6">
        <v>1</v>
      </c>
      <c r="Q44" s="6">
        <v>5</v>
      </c>
      <c r="R44" s="12">
        <f t="shared" si="1"/>
        <v>2.5</v>
      </c>
      <c r="S44" s="18">
        <v>0.5</v>
      </c>
      <c r="T44" s="12">
        <f t="shared" si="0"/>
        <v>1.3</v>
      </c>
    </row>
    <row r="45" spans="1:22" x14ac:dyDescent="0.25">
      <c r="A45" s="6">
        <v>40</v>
      </c>
      <c r="B45" s="6">
        <v>2120110199</v>
      </c>
      <c r="C45" s="6" t="s">
        <v>56</v>
      </c>
      <c r="D45" s="6" t="s">
        <v>57</v>
      </c>
      <c r="E45" s="6" t="s">
        <v>8</v>
      </c>
      <c r="F45" s="6" t="s">
        <v>538</v>
      </c>
      <c r="G45" s="6" t="s">
        <v>538</v>
      </c>
      <c r="H45" s="6" t="s">
        <v>538</v>
      </c>
      <c r="I45" s="6" t="s">
        <v>538</v>
      </c>
      <c r="J45" s="6" t="s">
        <v>538</v>
      </c>
      <c r="K45" s="12" t="s">
        <v>538</v>
      </c>
      <c r="L45" s="6" t="s">
        <v>538</v>
      </c>
      <c r="M45" s="6" t="s">
        <v>538</v>
      </c>
      <c r="N45" s="6" t="s">
        <v>538</v>
      </c>
      <c r="O45" s="6"/>
      <c r="P45" s="6"/>
      <c r="Q45" s="6">
        <v>0</v>
      </c>
      <c r="R45" s="12">
        <f t="shared" si="1"/>
        <v>0</v>
      </c>
      <c r="S45" s="18"/>
      <c r="T45" s="12">
        <f t="shared" si="0"/>
        <v>0</v>
      </c>
    </row>
    <row r="46" spans="1:22" x14ac:dyDescent="0.25">
      <c r="A46" s="6">
        <v>41</v>
      </c>
      <c r="B46" s="6">
        <v>2120030166</v>
      </c>
      <c r="C46" s="6" t="s">
        <v>58</v>
      </c>
      <c r="D46" s="6" t="s">
        <v>59</v>
      </c>
      <c r="E46" s="6" t="s">
        <v>8</v>
      </c>
      <c r="F46" s="6"/>
      <c r="G46" s="6"/>
      <c r="H46" s="6" t="s">
        <v>538</v>
      </c>
      <c r="I46" s="6"/>
      <c r="J46" s="6"/>
      <c r="K46" s="12"/>
      <c r="L46" s="6"/>
      <c r="M46" s="6"/>
      <c r="N46" s="6"/>
      <c r="O46" s="6">
        <v>1.5</v>
      </c>
      <c r="P46" s="6">
        <v>6</v>
      </c>
      <c r="Q46" s="6">
        <v>7</v>
      </c>
      <c r="R46" s="12">
        <f t="shared" si="1"/>
        <v>4.8</v>
      </c>
      <c r="S46" s="18">
        <v>7.5</v>
      </c>
      <c r="T46" s="12">
        <f t="shared" si="0"/>
        <v>6.42</v>
      </c>
    </row>
    <row r="47" spans="1:22" x14ac:dyDescent="0.25">
      <c r="A47" s="6">
        <v>42</v>
      </c>
      <c r="B47" s="6">
        <v>2120260203</v>
      </c>
      <c r="C47" s="6" t="s">
        <v>58</v>
      </c>
      <c r="D47" s="6" t="s">
        <v>573</v>
      </c>
      <c r="E47" s="6" t="s">
        <v>545</v>
      </c>
      <c r="F47" s="6"/>
      <c r="G47" s="6"/>
      <c r="H47" s="6"/>
      <c r="I47" s="6"/>
      <c r="J47" s="6"/>
      <c r="K47" s="12"/>
      <c r="L47" s="6" t="s">
        <v>608</v>
      </c>
      <c r="M47" s="6" t="s">
        <v>560</v>
      </c>
      <c r="N47" s="6"/>
      <c r="O47" s="6">
        <v>5</v>
      </c>
      <c r="P47" s="6">
        <v>7.5</v>
      </c>
      <c r="Q47" s="6">
        <v>7</v>
      </c>
      <c r="R47" s="12">
        <f t="shared" si="1"/>
        <v>6.5</v>
      </c>
      <c r="S47" s="18">
        <v>8</v>
      </c>
      <c r="T47" s="12">
        <f t="shared" si="0"/>
        <v>7.4</v>
      </c>
    </row>
    <row r="48" spans="1:22" x14ac:dyDescent="0.25">
      <c r="A48" s="6">
        <v>43</v>
      </c>
      <c r="B48" s="6">
        <v>2120110203</v>
      </c>
      <c r="C48" s="6" t="s">
        <v>60</v>
      </c>
      <c r="D48" s="6" t="s">
        <v>61</v>
      </c>
      <c r="E48" s="6" t="s">
        <v>8</v>
      </c>
      <c r="F48" s="6" t="s">
        <v>538</v>
      </c>
      <c r="G48" s="6" t="s">
        <v>559</v>
      </c>
      <c r="H48" s="6" t="s">
        <v>557</v>
      </c>
      <c r="I48" s="6" t="s">
        <v>557</v>
      </c>
      <c r="J48" s="6" t="s">
        <v>538</v>
      </c>
      <c r="K48" s="12"/>
      <c r="L48" s="6" t="s">
        <v>609</v>
      </c>
      <c r="M48" s="6" t="s">
        <v>616</v>
      </c>
      <c r="N48" s="6"/>
      <c r="O48" s="6">
        <v>1.5</v>
      </c>
      <c r="P48" s="6">
        <v>0</v>
      </c>
      <c r="Q48" s="6">
        <v>4</v>
      </c>
      <c r="R48" s="12">
        <f t="shared" si="1"/>
        <v>1.8</v>
      </c>
      <c r="S48" s="18">
        <v>1</v>
      </c>
      <c r="T48" s="12">
        <f t="shared" si="0"/>
        <v>1.32</v>
      </c>
    </row>
    <row r="49" spans="1:21" x14ac:dyDescent="0.25">
      <c r="A49" s="6">
        <v>44</v>
      </c>
      <c r="B49" s="6">
        <v>2120110387</v>
      </c>
      <c r="C49" s="6" t="s">
        <v>580</v>
      </c>
      <c r="D49" s="6" t="s">
        <v>563</v>
      </c>
      <c r="E49" s="6" t="s">
        <v>550</v>
      </c>
      <c r="F49" s="6"/>
      <c r="G49" s="6"/>
      <c r="H49" s="6"/>
      <c r="I49" s="6"/>
      <c r="J49" s="6"/>
      <c r="K49" s="12"/>
      <c r="L49" s="6"/>
      <c r="M49" s="9" t="s">
        <v>617</v>
      </c>
      <c r="N49" s="6"/>
      <c r="O49" s="6">
        <v>6.5</v>
      </c>
      <c r="P49" s="6">
        <v>8</v>
      </c>
      <c r="Q49" s="6">
        <v>9</v>
      </c>
      <c r="R49" s="12">
        <f t="shared" si="1"/>
        <v>7.8</v>
      </c>
      <c r="S49" s="18">
        <v>8.5</v>
      </c>
      <c r="T49" s="12">
        <f t="shared" si="0"/>
        <v>8.2199999999999989</v>
      </c>
    </row>
    <row r="50" spans="1:21" x14ac:dyDescent="0.25">
      <c r="A50" s="6">
        <v>45</v>
      </c>
      <c r="B50" s="6">
        <v>2120110159</v>
      </c>
      <c r="C50" s="6" t="s">
        <v>78</v>
      </c>
      <c r="D50" s="6" t="s">
        <v>79</v>
      </c>
      <c r="E50" s="6" t="s">
        <v>15</v>
      </c>
      <c r="F50" s="6"/>
      <c r="G50" s="6"/>
      <c r="H50" s="6"/>
      <c r="I50" s="6"/>
      <c r="J50" s="6"/>
      <c r="K50" s="12"/>
      <c r="L50" s="6"/>
      <c r="M50" s="9" t="s">
        <v>591</v>
      </c>
      <c r="N50" s="6"/>
      <c r="O50" s="6">
        <v>6.5</v>
      </c>
      <c r="P50" s="6">
        <v>9</v>
      </c>
      <c r="Q50" s="6">
        <f t="shared" ref="Q50" si="2">10-COUNTIF(F50:N50,"*v")</f>
        <v>10</v>
      </c>
      <c r="R50" s="12">
        <f t="shared" si="1"/>
        <v>8.5</v>
      </c>
      <c r="S50" s="18">
        <v>10</v>
      </c>
      <c r="T50" s="12">
        <f t="shared" si="0"/>
        <v>9.4</v>
      </c>
    </row>
    <row r="51" spans="1:21" x14ac:dyDescent="0.25">
      <c r="A51" s="6">
        <v>46</v>
      </c>
      <c r="B51" s="6">
        <v>2120110321</v>
      </c>
      <c r="C51" s="6" t="s">
        <v>32</v>
      </c>
      <c r="D51" s="6" t="s">
        <v>549</v>
      </c>
      <c r="E51" s="6" t="s">
        <v>545</v>
      </c>
      <c r="F51" s="6"/>
      <c r="G51" s="6"/>
      <c r="H51" s="6"/>
      <c r="I51" s="6"/>
      <c r="J51" s="6"/>
      <c r="K51" s="12"/>
      <c r="L51" s="6"/>
      <c r="M51" s="6"/>
      <c r="N51" s="6"/>
      <c r="O51" s="6">
        <v>5</v>
      </c>
      <c r="P51" s="6">
        <v>6.5</v>
      </c>
      <c r="Q51" s="6">
        <v>8</v>
      </c>
      <c r="R51" s="12">
        <f t="shared" si="1"/>
        <v>6.5</v>
      </c>
      <c r="S51" s="18">
        <v>6</v>
      </c>
      <c r="T51" s="12">
        <f t="shared" si="0"/>
        <v>6.1999999999999993</v>
      </c>
    </row>
    <row r="52" spans="1:21" x14ac:dyDescent="0.25">
      <c r="A52" s="6">
        <v>47</v>
      </c>
      <c r="B52" s="6">
        <v>2118110153</v>
      </c>
      <c r="C52" s="6" t="s">
        <v>20</v>
      </c>
      <c r="D52" s="6" t="s">
        <v>64</v>
      </c>
      <c r="E52" s="6" t="s">
        <v>65</v>
      </c>
      <c r="F52" s="6"/>
      <c r="G52" s="6"/>
      <c r="H52" s="6" t="s">
        <v>557</v>
      </c>
      <c r="I52" s="6" t="s">
        <v>538</v>
      </c>
      <c r="J52" s="6" t="s">
        <v>538</v>
      </c>
      <c r="K52" s="12" t="s">
        <v>557</v>
      </c>
      <c r="L52" s="6" t="s">
        <v>538</v>
      </c>
      <c r="M52" s="6" t="s">
        <v>557</v>
      </c>
      <c r="N52" s="6" t="s">
        <v>557</v>
      </c>
      <c r="O52" s="6">
        <v>1.5</v>
      </c>
      <c r="P52" s="6">
        <v>1</v>
      </c>
      <c r="Q52" s="6">
        <v>5</v>
      </c>
      <c r="R52" s="12">
        <f t="shared" si="1"/>
        <v>2.5</v>
      </c>
      <c r="S52" s="18">
        <v>6.5</v>
      </c>
      <c r="T52" s="12">
        <f>R52*0.4+S52*0.6</f>
        <v>4.9000000000000004</v>
      </c>
    </row>
    <row r="53" spans="1:21" x14ac:dyDescent="0.25">
      <c r="A53" s="6">
        <v>48</v>
      </c>
      <c r="B53" s="6">
        <v>2120110161</v>
      </c>
      <c r="C53" s="6" t="s">
        <v>68</v>
      </c>
      <c r="D53" s="6" t="s">
        <v>69</v>
      </c>
      <c r="E53" s="6" t="s">
        <v>15</v>
      </c>
      <c r="F53" s="6"/>
      <c r="G53" s="6" t="s">
        <v>538</v>
      </c>
      <c r="H53" s="6"/>
      <c r="I53" s="6"/>
      <c r="J53" s="6"/>
      <c r="K53" s="12"/>
      <c r="L53" s="6"/>
      <c r="M53" s="6"/>
      <c r="N53" s="6"/>
      <c r="O53" s="6">
        <v>5</v>
      </c>
      <c r="P53" s="6">
        <v>7</v>
      </c>
      <c r="Q53" s="6">
        <v>8</v>
      </c>
      <c r="R53" s="12">
        <f t="shared" si="1"/>
        <v>6.7</v>
      </c>
      <c r="S53" s="18">
        <v>7.5</v>
      </c>
      <c r="T53" s="12">
        <f t="shared" si="0"/>
        <v>7.18</v>
      </c>
    </row>
    <row r="54" spans="1:21" x14ac:dyDescent="0.25">
      <c r="A54" s="6">
        <v>49</v>
      </c>
      <c r="B54" s="6">
        <v>2120110351</v>
      </c>
      <c r="C54" s="6" t="s">
        <v>62</v>
      </c>
      <c r="D54" s="6" t="s">
        <v>63</v>
      </c>
      <c r="E54" s="6" t="s">
        <v>15</v>
      </c>
      <c r="F54" s="6" t="s">
        <v>538</v>
      </c>
      <c r="G54" s="6"/>
      <c r="H54" s="6"/>
      <c r="I54" s="6" t="s">
        <v>592</v>
      </c>
      <c r="J54" s="6"/>
      <c r="K54" s="12" t="s">
        <v>538</v>
      </c>
      <c r="L54" s="6"/>
      <c r="M54" s="6"/>
      <c r="N54" s="6"/>
      <c r="O54" s="6">
        <v>2</v>
      </c>
      <c r="P54" s="6">
        <v>6</v>
      </c>
      <c r="Q54" s="6">
        <v>6</v>
      </c>
      <c r="R54" s="12">
        <f t="shared" si="1"/>
        <v>4.7</v>
      </c>
      <c r="S54" s="18">
        <v>6.5</v>
      </c>
      <c r="T54" s="12">
        <f t="shared" si="0"/>
        <v>5.78</v>
      </c>
    </row>
    <row r="55" spans="1:21" x14ac:dyDescent="0.25">
      <c r="A55" s="6">
        <v>50</v>
      </c>
      <c r="B55" s="6">
        <v>2120110352</v>
      </c>
      <c r="C55" s="6" t="s">
        <v>66</v>
      </c>
      <c r="D55" s="6" t="s">
        <v>67</v>
      </c>
      <c r="E55" s="6" t="s">
        <v>15</v>
      </c>
      <c r="F55" s="6"/>
      <c r="G55" s="6"/>
      <c r="H55" s="6"/>
      <c r="I55" s="6"/>
      <c r="J55" s="6"/>
      <c r="K55" s="12"/>
      <c r="L55" s="6" t="s">
        <v>538</v>
      </c>
      <c r="M55" s="6"/>
      <c r="N55" s="6"/>
      <c r="O55" s="6">
        <v>5</v>
      </c>
      <c r="P55" s="6">
        <v>7</v>
      </c>
      <c r="Q55" s="6">
        <v>8</v>
      </c>
      <c r="R55" s="12">
        <f t="shared" si="1"/>
        <v>6.7</v>
      </c>
      <c r="S55" s="18">
        <v>8</v>
      </c>
      <c r="T55" s="12">
        <f t="shared" si="0"/>
        <v>7.48</v>
      </c>
    </row>
    <row r="56" spans="1:21" x14ac:dyDescent="0.25">
      <c r="A56" s="6">
        <v>51</v>
      </c>
      <c r="B56" s="6">
        <v>2120110098</v>
      </c>
      <c r="C56" s="6" t="s">
        <v>569</v>
      </c>
      <c r="D56" s="6" t="s">
        <v>191</v>
      </c>
      <c r="E56" s="6" t="s">
        <v>570</v>
      </c>
      <c r="F56" s="6"/>
      <c r="G56" s="6"/>
      <c r="H56" s="6"/>
      <c r="I56" s="6"/>
      <c r="J56" s="6"/>
      <c r="K56" s="12"/>
      <c r="L56" s="6" t="s">
        <v>538</v>
      </c>
      <c r="M56" s="6"/>
      <c r="N56" s="6" t="s">
        <v>557</v>
      </c>
      <c r="O56" s="6">
        <v>5.5</v>
      </c>
      <c r="P56" s="6">
        <v>7.5</v>
      </c>
      <c r="Q56" s="6">
        <v>8</v>
      </c>
      <c r="R56" s="12">
        <f t="shared" si="1"/>
        <v>7</v>
      </c>
      <c r="S56" s="18">
        <v>8</v>
      </c>
      <c r="T56" s="12">
        <f t="shared" si="0"/>
        <v>7.6</v>
      </c>
    </row>
    <row r="57" spans="1:21" x14ac:dyDescent="0.25">
      <c r="A57" s="6">
        <v>52</v>
      </c>
      <c r="B57" s="6">
        <v>2120110163</v>
      </c>
      <c r="C57" s="6" t="s">
        <v>578</v>
      </c>
      <c r="D57" s="6" t="s">
        <v>381</v>
      </c>
      <c r="E57" s="6" t="s">
        <v>572</v>
      </c>
      <c r="F57" s="6"/>
      <c r="G57" s="6"/>
      <c r="H57" s="6"/>
      <c r="I57" s="6"/>
      <c r="J57" s="6"/>
      <c r="K57" s="12"/>
      <c r="L57" s="6" t="s">
        <v>557</v>
      </c>
      <c r="M57" s="6"/>
      <c r="N57" s="6"/>
      <c r="O57" s="6">
        <v>1.5</v>
      </c>
      <c r="P57" s="6">
        <v>2.5</v>
      </c>
      <c r="Q57" s="6">
        <v>6</v>
      </c>
      <c r="R57" s="12">
        <f t="shared" si="1"/>
        <v>3.3</v>
      </c>
      <c r="S57" s="18">
        <v>7</v>
      </c>
      <c r="T57" s="12">
        <f t="shared" si="0"/>
        <v>5.5200000000000005</v>
      </c>
    </row>
    <row r="58" spans="1:21" x14ac:dyDescent="0.25">
      <c r="A58" s="6">
        <v>53</v>
      </c>
      <c r="B58" s="6">
        <v>2120110165</v>
      </c>
      <c r="C58" s="6" t="s">
        <v>70</v>
      </c>
      <c r="D58" s="6" t="s">
        <v>71</v>
      </c>
      <c r="E58" s="6" t="s">
        <v>15</v>
      </c>
      <c r="F58" s="6"/>
      <c r="G58" s="6"/>
      <c r="H58" s="6"/>
      <c r="I58" s="6"/>
      <c r="J58" s="6"/>
      <c r="K58" s="12"/>
      <c r="L58" s="6"/>
      <c r="M58" s="6"/>
      <c r="N58" s="6"/>
      <c r="O58" s="6">
        <v>5</v>
      </c>
      <c r="P58" s="6">
        <v>7</v>
      </c>
      <c r="Q58" s="6">
        <v>8</v>
      </c>
      <c r="R58" s="12">
        <f t="shared" si="1"/>
        <v>6.7</v>
      </c>
      <c r="S58" s="18">
        <v>8</v>
      </c>
      <c r="T58" s="12">
        <f t="shared" si="0"/>
        <v>7.48</v>
      </c>
    </row>
    <row r="59" spans="1:21" x14ac:dyDescent="0.25">
      <c r="A59" s="6">
        <v>54</v>
      </c>
      <c r="B59" s="6">
        <v>2120110166</v>
      </c>
      <c r="C59" s="6" t="s">
        <v>80</v>
      </c>
      <c r="D59" s="6" t="s">
        <v>81</v>
      </c>
      <c r="E59" s="6" t="s">
        <v>15</v>
      </c>
      <c r="F59" s="6"/>
      <c r="G59" s="6" t="s">
        <v>558</v>
      </c>
      <c r="H59" s="6"/>
      <c r="I59" s="6"/>
      <c r="J59" s="6"/>
      <c r="K59" s="12"/>
      <c r="L59" s="6" t="s">
        <v>612</v>
      </c>
      <c r="M59" s="6"/>
      <c r="N59" s="6"/>
      <c r="O59" s="6">
        <v>3</v>
      </c>
      <c r="P59" s="6">
        <v>6</v>
      </c>
      <c r="Q59" s="6">
        <v>7</v>
      </c>
      <c r="R59" s="12">
        <f t="shared" si="1"/>
        <v>5.3</v>
      </c>
      <c r="S59" s="18">
        <v>7.5</v>
      </c>
      <c r="T59" s="12">
        <f t="shared" si="0"/>
        <v>6.62</v>
      </c>
    </row>
    <row r="60" spans="1:21" x14ac:dyDescent="0.25">
      <c r="A60" s="6">
        <v>55</v>
      </c>
      <c r="B60" s="6">
        <v>2120110207</v>
      </c>
      <c r="C60" s="6" t="s">
        <v>72</v>
      </c>
      <c r="D60" s="6" t="s">
        <v>73</v>
      </c>
      <c r="E60" s="6" t="s">
        <v>8</v>
      </c>
      <c r="F60" s="6"/>
      <c r="G60" s="6" t="s">
        <v>538</v>
      </c>
      <c r="H60" s="6"/>
      <c r="I60" s="6" t="s">
        <v>557</v>
      </c>
      <c r="J60" s="6" t="s">
        <v>538</v>
      </c>
      <c r="K60" s="12"/>
      <c r="L60" s="6" t="s">
        <v>611</v>
      </c>
      <c r="M60" s="6"/>
      <c r="N60" s="6" t="s">
        <v>538</v>
      </c>
      <c r="O60" s="6">
        <v>0</v>
      </c>
      <c r="P60" s="6">
        <v>4.5</v>
      </c>
      <c r="Q60" s="6">
        <v>4</v>
      </c>
      <c r="R60" s="12">
        <f t="shared" si="1"/>
        <v>2.8</v>
      </c>
      <c r="S60" s="18">
        <v>3.5</v>
      </c>
      <c r="T60" s="12">
        <f t="shared" si="0"/>
        <v>3.2199999999999998</v>
      </c>
      <c r="U60" s="5" t="s">
        <v>560</v>
      </c>
    </row>
    <row r="61" spans="1:21" x14ac:dyDescent="0.25">
      <c r="A61" s="6">
        <v>56</v>
      </c>
      <c r="B61" s="6">
        <v>2120110170</v>
      </c>
      <c r="C61" s="6" t="s">
        <v>74</v>
      </c>
      <c r="D61" s="6" t="s">
        <v>75</v>
      </c>
      <c r="E61" s="6" t="s">
        <v>15</v>
      </c>
      <c r="F61" s="6"/>
      <c r="G61" s="6"/>
      <c r="H61" s="6"/>
      <c r="I61" s="6"/>
      <c r="J61" s="6"/>
      <c r="K61" s="12"/>
      <c r="L61" s="6"/>
      <c r="M61" s="6"/>
      <c r="N61" s="6"/>
      <c r="O61" s="6">
        <v>5</v>
      </c>
      <c r="P61" s="6">
        <v>8</v>
      </c>
      <c r="Q61" s="6">
        <v>8</v>
      </c>
      <c r="R61" s="12">
        <f t="shared" si="1"/>
        <v>7</v>
      </c>
      <c r="S61" s="18">
        <v>8</v>
      </c>
      <c r="T61" s="12">
        <f t="shared" si="0"/>
        <v>7.6</v>
      </c>
    </row>
    <row r="62" spans="1:21" x14ac:dyDescent="0.25">
      <c r="A62" s="6">
        <v>57</v>
      </c>
      <c r="B62" s="6">
        <v>2119110126</v>
      </c>
      <c r="C62" s="6" t="s">
        <v>576</v>
      </c>
      <c r="D62" s="6" t="s">
        <v>577</v>
      </c>
      <c r="E62" s="6" t="s">
        <v>541</v>
      </c>
      <c r="F62" s="6"/>
      <c r="G62" s="6"/>
      <c r="H62" s="6"/>
      <c r="I62" s="6"/>
      <c r="J62" s="6"/>
      <c r="K62" s="12"/>
      <c r="L62" s="6"/>
      <c r="M62" s="6"/>
      <c r="N62" s="6"/>
      <c r="O62" s="6">
        <v>5</v>
      </c>
      <c r="P62" s="6">
        <v>7</v>
      </c>
      <c r="Q62" s="6">
        <v>8</v>
      </c>
      <c r="R62" s="12">
        <f t="shared" si="1"/>
        <v>6.7</v>
      </c>
      <c r="S62" s="18">
        <v>8</v>
      </c>
      <c r="T62" s="12">
        <f t="shared" si="0"/>
        <v>7.48</v>
      </c>
    </row>
    <row r="63" spans="1:21" x14ac:dyDescent="0.25">
      <c r="A63" s="6">
        <v>58</v>
      </c>
      <c r="B63" s="6">
        <v>2120110172</v>
      </c>
      <c r="C63" s="6" t="s">
        <v>76</v>
      </c>
      <c r="D63" s="6" t="s">
        <v>77</v>
      </c>
      <c r="E63" s="6" t="s">
        <v>15</v>
      </c>
      <c r="F63" s="6" t="s">
        <v>538</v>
      </c>
      <c r="G63" s="6"/>
      <c r="H63" s="6"/>
      <c r="I63" s="6"/>
      <c r="J63" s="6"/>
      <c r="K63" s="12"/>
      <c r="L63" s="6"/>
      <c r="M63" s="6"/>
      <c r="N63" s="6"/>
      <c r="O63" s="6">
        <v>2</v>
      </c>
      <c r="P63" s="6">
        <v>5</v>
      </c>
      <c r="Q63" s="6">
        <v>7</v>
      </c>
      <c r="R63" s="12">
        <f t="shared" si="1"/>
        <v>4.7</v>
      </c>
      <c r="S63" s="18">
        <v>9</v>
      </c>
      <c r="T63" s="12">
        <f t="shared" si="0"/>
        <v>7.2799999999999994</v>
      </c>
    </row>
    <row r="64" spans="1:21" x14ac:dyDescent="0.25">
      <c r="A64" s="6">
        <v>59</v>
      </c>
      <c r="B64" s="6">
        <v>2120110267</v>
      </c>
      <c r="C64" s="6" t="s">
        <v>539</v>
      </c>
      <c r="D64" s="6" t="s">
        <v>540</v>
      </c>
      <c r="E64" s="6" t="s">
        <v>541</v>
      </c>
      <c r="F64" s="6"/>
      <c r="G64" s="6"/>
      <c r="H64" s="6"/>
      <c r="I64" s="6"/>
      <c r="J64" s="6"/>
      <c r="K64" s="12"/>
      <c r="L64" s="6" t="s">
        <v>558</v>
      </c>
      <c r="M64" s="6"/>
      <c r="N64" s="6"/>
      <c r="O64" s="6">
        <v>5</v>
      </c>
      <c r="P64" s="6">
        <v>7</v>
      </c>
      <c r="Q64" s="6">
        <v>7</v>
      </c>
      <c r="R64" s="12">
        <f t="shared" si="1"/>
        <v>6.3</v>
      </c>
      <c r="S64" s="18">
        <v>8</v>
      </c>
      <c r="T64" s="12">
        <f t="shared" si="0"/>
        <v>7.32</v>
      </c>
    </row>
    <row r="65" spans="1:20" x14ac:dyDescent="0.25">
      <c r="A65" s="6">
        <v>60</v>
      </c>
      <c r="B65" s="6">
        <v>2120110323</v>
      </c>
      <c r="C65" s="6" t="s">
        <v>543</v>
      </c>
      <c r="D65" s="6" t="s">
        <v>544</v>
      </c>
      <c r="E65" s="6" t="s">
        <v>545</v>
      </c>
      <c r="F65" s="6"/>
      <c r="G65" s="6"/>
      <c r="H65" s="6"/>
      <c r="I65" s="6"/>
      <c r="J65" s="6"/>
      <c r="K65" s="12"/>
      <c r="L65" s="6"/>
      <c r="M65" s="6"/>
      <c r="N65" s="6"/>
      <c r="O65" s="6">
        <v>5</v>
      </c>
      <c r="P65" s="6">
        <v>7</v>
      </c>
      <c r="Q65" s="6">
        <v>8</v>
      </c>
      <c r="R65" s="12">
        <f t="shared" si="1"/>
        <v>6.7</v>
      </c>
      <c r="S65" s="18">
        <v>5</v>
      </c>
      <c r="T65" s="12">
        <f t="shared" si="0"/>
        <v>5.68</v>
      </c>
    </row>
    <row r="66" spans="1:20" x14ac:dyDescent="0.25">
      <c r="A66" s="6">
        <v>61</v>
      </c>
      <c r="B66" s="6">
        <v>2120110140</v>
      </c>
      <c r="C66" s="6" t="s">
        <v>84</v>
      </c>
      <c r="D66" s="6" t="s">
        <v>85</v>
      </c>
      <c r="E66" s="6" t="s">
        <v>86</v>
      </c>
      <c r="F66" s="6" t="s">
        <v>538</v>
      </c>
      <c r="G66" s="6"/>
      <c r="H66" s="6" t="s">
        <v>538</v>
      </c>
      <c r="I66" s="6"/>
      <c r="J66" s="6" t="s">
        <v>538</v>
      </c>
      <c r="K66" s="12" t="s">
        <v>538</v>
      </c>
      <c r="L66" s="6" t="s">
        <v>538</v>
      </c>
      <c r="M66" s="6" t="s">
        <v>538</v>
      </c>
      <c r="N66" s="6" t="s">
        <v>538</v>
      </c>
      <c r="O66" s="6"/>
      <c r="P66" s="6"/>
      <c r="Q66" s="6">
        <v>0</v>
      </c>
      <c r="R66" s="12">
        <f t="shared" si="1"/>
        <v>0</v>
      </c>
      <c r="S66" s="18"/>
      <c r="T66" s="12">
        <f t="shared" si="0"/>
        <v>0</v>
      </c>
    </row>
    <row r="67" spans="1:20" x14ac:dyDescent="0.25">
      <c r="A67" s="6">
        <v>62</v>
      </c>
      <c r="B67" s="6">
        <v>2120110174</v>
      </c>
      <c r="C67" s="6" t="s">
        <v>82</v>
      </c>
      <c r="D67" s="6" t="s">
        <v>83</v>
      </c>
      <c r="E67" s="6" t="s">
        <v>15</v>
      </c>
      <c r="F67" s="6"/>
      <c r="G67" s="6" t="s">
        <v>558</v>
      </c>
      <c r="H67" s="6"/>
      <c r="I67" s="6"/>
      <c r="J67" s="6"/>
      <c r="K67" s="12"/>
      <c r="L67" s="6"/>
      <c r="M67" s="6"/>
      <c r="N67" s="6"/>
      <c r="O67" s="6">
        <v>1</v>
      </c>
      <c r="P67" s="6">
        <v>2</v>
      </c>
      <c r="Q67" s="6">
        <v>6</v>
      </c>
      <c r="R67" s="12">
        <f t="shared" si="1"/>
        <v>3</v>
      </c>
      <c r="S67" s="18">
        <v>2</v>
      </c>
      <c r="T67" s="12">
        <f t="shared" si="0"/>
        <v>2.4000000000000004</v>
      </c>
    </row>
    <row r="68" spans="1:20" x14ac:dyDescent="0.25">
      <c r="A68" s="6">
        <v>63</v>
      </c>
      <c r="B68" s="6">
        <v>2120110175</v>
      </c>
      <c r="C68" s="6" t="s">
        <v>87</v>
      </c>
      <c r="D68" s="6" t="s">
        <v>88</v>
      </c>
      <c r="E68" s="6" t="s">
        <v>15</v>
      </c>
      <c r="F68" s="6" t="s">
        <v>538</v>
      </c>
      <c r="G68" s="6" t="s">
        <v>560</v>
      </c>
      <c r="H68" s="6"/>
      <c r="I68" s="6"/>
      <c r="J68" s="6"/>
      <c r="K68" s="12"/>
      <c r="L68" s="6" t="s">
        <v>557</v>
      </c>
      <c r="M68" s="6" t="s">
        <v>538</v>
      </c>
      <c r="N68" s="6"/>
      <c r="O68" s="6">
        <v>2</v>
      </c>
      <c r="P68" s="6">
        <v>5.5</v>
      </c>
      <c r="Q68" s="6">
        <v>5</v>
      </c>
      <c r="R68" s="12">
        <f t="shared" si="1"/>
        <v>4.2</v>
      </c>
      <c r="S68" s="18">
        <v>7.5</v>
      </c>
      <c r="T68" s="12">
        <f t="shared" si="0"/>
        <v>6.18</v>
      </c>
    </row>
    <row r="69" spans="1:20" x14ac:dyDescent="0.25">
      <c r="A69" s="6">
        <v>64</v>
      </c>
      <c r="B69" s="6">
        <v>2120110210</v>
      </c>
      <c r="C69" s="6" t="s">
        <v>89</v>
      </c>
      <c r="D69" s="6" t="s">
        <v>88</v>
      </c>
      <c r="E69" s="6" t="s">
        <v>8</v>
      </c>
      <c r="F69" s="6"/>
      <c r="G69" s="6"/>
      <c r="H69" s="6"/>
      <c r="I69" s="6"/>
      <c r="J69" s="6" t="s">
        <v>593</v>
      </c>
      <c r="K69" s="12"/>
      <c r="L69" s="6"/>
      <c r="M69" s="6"/>
      <c r="N69" s="6"/>
      <c r="O69" s="6">
        <v>0.5</v>
      </c>
      <c r="P69" s="6">
        <v>6</v>
      </c>
      <c r="Q69" s="6">
        <v>7</v>
      </c>
      <c r="R69" s="12">
        <f t="shared" si="1"/>
        <v>4.5</v>
      </c>
      <c r="S69" s="18">
        <v>6.5</v>
      </c>
      <c r="T69" s="12">
        <f t="shared" si="0"/>
        <v>5.7</v>
      </c>
    </row>
    <row r="70" spans="1:20" x14ac:dyDescent="0.25">
      <c r="A70" s="6">
        <v>65</v>
      </c>
      <c r="B70" s="6">
        <v>2120110104</v>
      </c>
      <c r="C70" s="6" t="s">
        <v>90</v>
      </c>
      <c r="D70" s="6" t="s">
        <v>88</v>
      </c>
      <c r="E70" s="6" t="s">
        <v>38</v>
      </c>
      <c r="F70" s="6"/>
      <c r="G70" s="6"/>
      <c r="H70" s="6" t="s">
        <v>583</v>
      </c>
      <c r="I70" s="6"/>
      <c r="J70" s="6"/>
      <c r="K70" s="12"/>
      <c r="L70" s="6"/>
      <c r="M70" s="6"/>
      <c r="N70" s="6"/>
      <c r="O70" s="6">
        <v>2.5</v>
      </c>
      <c r="P70" s="6">
        <v>5</v>
      </c>
      <c r="Q70" s="6">
        <v>7</v>
      </c>
      <c r="R70" s="12">
        <f t="shared" si="1"/>
        <v>4.8</v>
      </c>
      <c r="S70" s="18">
        <v>8</v>
      </c>
      <c r="T70" s="12">
        <f t="shared" ref="T70:T71" si="3">R70*0.4+S70*0.6</f>
        <v>6.72</v>
      </c>
    </row>
    <row r="71" spans="1:20" x14ac:dyDescent="0.25">
      <c r="A71" s="6">
        <v>66</v>
      </c>
      <c r="B71" s="6">
        <v>2120110392</v>
      </c>
      <c r="C71" s="6" t="s">
        <v>562</v>
      </c>
      <c r="D71" s="6" t="s">
        <v>88</v>
      </c>
      <c r="E71" s="6" t="s">
        <v>545</v>
      </c>
      <c r="F71" s="6"/>
      <c r="G71" s="6"/>
      <c r="H71" s="6" t="s">
        <v>584</v>
      </c>
      <c r="I71" s="6"/>
      <c r="J71" s="6" t="s">
        <v>602</v>
      </c>
      <c r="K71" s="12"/>
      <c r="L71" s="6" t="s">
        <v>613</v>
      </c>
      <c r="M71" s="6"/>
      <c r="N71" s="6"/>
      <c r="O71" s="6">
        <v>3</v>
      </c>
      <c r="P71" s="6">
        <v>5.5</v>
      </c>
      <c r="Q71" s="6">
        <v>6</v>
      </c>
      <c r="R71" s="12">
        <f t="shared" ref="R71" si="4">ROUND((O71+P71+Q71)/3,1)</f>
        <v>4.8</v>
      </c>
      <c r="S71" s="18">
        <v>5.5</v>
      </c>
      <c r="T71" s="12">
        <f t="shared" si="3"/>
        <v>5.22</v>
      </c>
    </row>
  </sheetData>
  <sortState xmlns:xlrd2="http://schemas.microsoft.com/office/spreadsheetml/2017/richdata2" ref="B6:S71">
    <sortCondition ref="D6:D71"/>
  </sortState>
  <mergeCells count="2">
    <mergeCell ref="A2:H2"/>
    <mergeCell ref="A1:T1"/>
  </mergeCells>
  <pageMargins left="0.7" right="0.7" top="0.75" bottom="0.75" header="0.3" footer="0.3"/>
  <pageSetup orientation="portrait" r:id="rId1"/>
  <ignoredErrors>
    <ignoredError sqref="B2:H2 A5:E5 A7:A50 A6 A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E922-3AA7-4FB4-BD17-E0431715DFD9}">
  <dimension ref="A1:U65"/>
  <sheetViews>
    <sheetView topLeftCell="A37" workbookViewId="0">
      <selection activeCell="K57" sqref="K57"/>
    </sheetView>
  </sheetViews>
  <sheetFormatPr defaultRowHeight="15.75" x14ac:dyDescent="0.25"/>
  <cols>
    <col min="1" max="1" width="4.375" customWidth="1"/>
    <col min="2" max="2" width="11.5" customWidth="1"/>
    <col min="3" max="3" width="18.75" customWidth="1"/>
    <col min="5" max="5" width="10.875" customWidth="1"/>
    <col min="6" max="9" width="3.625" customWidth="1"/>
    <col min="10" max="10" width="3.625" style="15" customWidth="1"/>
    <col min="11" max="14" width="3.625" customWidth="1"/>
    <col min="15" max="20" width="4.5" customWidth="1"/>
  </cols>
  <sheetData>
    <row r="1" spans="1:20" s="5" customForma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5" customFormat="1" x14ac:dyDescent="0.25">
      <c r="A2" s="29" t="s">
        <v>619</v>
      </c>
      <c r="B2" s="29"/>
      <c r="C2" s="29"/>
      <c r="D2" s="29"/>
      <c r="E2" s="29"/>
      <c r="F2" s="29"/>
      <c r="G2" s="29"/>
      <c r="H2" s="29"/>
      <c r="J2" s="10"/>
      <c r="K2" s="10"/>
      <c r="S2" s="16"/>
      <c r="T2" s="10"/>
    </row>
    <row r="3" spans="1:20" s="5" customFormat="1" x14ac:dyDescent="0.25">
      <c r="A3" s="5" t="s">
        <v>620</v>
      </c>
      <c r="J3" s="10"/>
      <c r="K3" s="10"/>
      <c r="S3" s="16"/>
      <c r="T3" s="10"/>
    </row>
    <row r="4" spans="1:20" s="5" customFormat="1" x14ac:dyDescent="0.25">
      <c r="A4" s="5" t="s">
        <v>621</v>
      </c>
      <c r="J4" s="10"/>
      <c r="K4" s="10"/>
      <c r="S4" s="16"/>
      <c r="T4" s="10"/>
    </row>
    <row r="5" spans="1:20" s="5" customForma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517</v>
      </c>
      <c r="G5" s="7" t="s">
        <v>518</v>
      </c>
      <c r="H5" s="7" t="s">
        <v>519</v>
      </c>
      <c r="I5" s="7" t="s">
        <v>520</v>
      </c>
      <c r="J5" s="11" t="s">
        <v>521</v>
      </c>
      <c r="K5" s="11" t="s">
        <v>522</v>
      </c>
      <c r="L5" s="7" t="s">
        <v>523</v>
      </c>
      <c r="M5" s="7" t="s">
        <v>524</v>
      </c>
      <c r="N5" s="7" t="s">
        <v>525</v>
      </c>
      <c r="O5" s="7" t="s">
        <v>526</v>
      </c>
      <c r="P5" s="7" t="s">
        <v>527</v>
      </c>
      <c r="Q5" s="7" t="s">
        <v>528</v>
      </c>
      <c r="R5" s="7" t="s">
        <v>529</v>
      </c>
      <c r="S5" s="17" t="s">
        <v>276</v>
      </c>
      <c r="T5" s="11" t="s">
        <v>618</v>
      </c>
    </row>
    <row r="6" spans="1:20" x14ac:dyDescent="0.25">
      <c r="A6" s="8">
        <v>1</v>
      </c>
      <c r="B6" s="8">
        <v>2120110246</v>
      </c>
      <c r="C6" s="8" t="s">
        <v>622</v>
      </c>
      <c r="D6" s="8" t="s">
        <v>108</v>
      </c>
      <c r="E6" s="8" t="s">
        <v>623</v>
      </c>
      <c r="F6" s="8"/>
      <c r="G6" s="8"/>
      <c r="H6" s="8"/>
      <c r="I6" s="8"/>
      <c r="J6" s="14"/>
      <c r="K6" s="8"/>
      <c r="L6" s="8"/>
      <c r="M6" s="8"/>
      <c r="N6" s="8"/>
      <c r="O6" s="8">
        <v>1.5</v>
      </c>
      <c r="P6" s="8"/>
      <c r="Q6" s="8"/>
      <c r="R6" s="8"/>
      <c r="S6" s="8"/>
      <c r="T6" s="8"/>
    </row>
    <row r="7" spans="1:20" x14ac:dyDescent="0.25">
      <c r="A7" s="8">
        <v>2</v>
      </c>
      <c r="B7" s="8">
        <v>2120110001</v>
      </c>
      <c r="C7" s="8" t="s">
        <v>624</v>
      </c>
      <c r="D7" s="8" t="s">
        <v>100</v>
      </c>
      <c r="E7" s="8" t="s">
        <v>625</v>
      </c>
      <c r="F7" s="8"/>
      <c r="G7" s="8"/>
      <c r="H7" s="8"/>
      <c r="I7" s="8" t="s">
        <v>556</v>
      </c>
      <c r="J7" s="14"/>
      <c r="K7" s="8"/>
      <c r="L7" s="8"/>
      <c r="M7" s="8"/>
      <c r="N7" s="8"/>
      <c r="O7" s="8">
        <v>4.5</v>
      </c>
      <c r="P7" s="8"/>
      <c r="Q7" s="8"/>
      <c r="R7" s="8"/>
      <c r="S7" s="8"/>
      <c r="T7" s="8"/>
    </row>
    <row r="8" spans="1:20" x14ac:dyDescent="0.25">
      <c r="A8" s="8">
        <v>3</v>
      </c>
      <c r="B8" s="8">
        <v>2120110280</v>
      </c>
      <c r="C8" s="8" t="s">
        <v>626</v>
      </c>
      <c r="D8" s="8" t="s">
        <v>627</v>
      </c>
      <c r="E8" s="8" t="s">
        <v>628</v>
      </c>
      <c r="F8" s="8"/>
      <c r="G8" s="8" t="s">
        <v>538</v>
      </c>
      <c r="H8" s="8" t="s">
        <v>538</v>
      </c>
      <c r="I8" s="8"/>
      <c r="J8" s="14"/>
      <c r="K8" s="8"/>
      <c r="L8" s="8"/>
      <c r="M8" s="8"/>
      <c r="N8" s="8"/>
      <c r="O8" s="8">
        <v>1</v>
      </c>
      <c r="P8" s="8"/>
      <c r="Q8" s="8"/>
      <c r="R8" s="8"/>
      <c r="S8" s="8"/>
      <c r="T8" s="8"/>
    </row>
    <row r="9" spans="1:20" x14ac:dyDescent="0.25">
      <c r="A9" s="8">
        <v>4</v>
      </c>
      <c r="B9" s="8">
        <v>2120110215</v>
      </c>
      <c r="C9" s="8" t="s">
        <v>629</v>
      </c>
      <c r="D9" s="8" t="s">
        <v>627</v>
      </c>
      <c r="E9" s="8" t="s">
        <v>630</v>
      </c>
      <c r="F9" s="8"/>
      <c r="G9" s="8" t="s">
        <v>538</v>
      </c>
      <c r="H9" s="8" t="s">
        <v>538</v>
      </c>
      <c r="I9" s="8" t="s">
        <v>538</v>
      </c>
      <c r="J9" s="14" t="s">
        <v>538</v>
      </c>
      <c r="K9" s="8" t="s">
        <v>538</v>
      </c>
      <c r="L9" s="8"/>
      <c r="M9" s="8"/>
      <c r="N9" s="8"/>
      <c r="O9" s="8"/>
      <c r="P9" s="8"/>
      <c r="Q9" s="8"/>
      <c r="R9" s="8"/>
      <c r="S9" s="8"/>
      <c r="T9" s="8"/>
    </row>
    <row r="10" spans="1:20" x14ac:dyDescent="0.25">
      <c r="A10" s="8">
        <v>5</v>
      </c>
      <c r="B10" s="8">
        <v>2119110174</v>
      </c>
      <c r="C10" s="8" t="s">
        <v>631</v>
      </c>
      <c r="D10" s="8" t="s">
        <v>632</v>
      </c>
      <c r="E10" s="8" t="s">
        <v>633</v>
      </c>
      <c r="F10" s="8"/>
      <c r="G10" s="8" t="s">
        <v>557</v>
      </c>
      <c r="H10" s="8" t="s">
        <v>538</v>
      </c>
      <c r="I10" s="8" t="s">
        <v>557</v>
      </c>
      <c r="J10" s="14"/>
      <c r="K10" s="8"/>
      <c r="L10" s="8"/>
      <c r="M10" s="8"/>
      <c r="N10" s="8"/>
      <c r="O10" s="8">
        <v>2.5</v>
      </c>
      <c r="P10" s="8"/>
      <c r="Q10" s="8"/>
      <c r="R10" s="8"/>
      <c r="S10" s="8"/>
      <c r="T10" s="8"/>
    </row>
    <row r="11" spans="1:20" x14ac:dyDescent="0.25">
      <c r="A11" s="8">
        <v>6</v>
      </c>
      <c r="B11" s="8">
        <v>2120110248</v>
      </c>
      <c r="C11" s="8" t="s">
        <v>634</v>
      </c>
      <c r="D11" s="8" t="s">
        <v>92</v>
      </c>
      <c r="E11" s="8" t="s">
        <v>623</v>
      </c>
      <c r="F11" s="8"/>
      <c r="G11" s="8"/>
      <c r="H11" s="8"/>
      <c r="I11" s="8" t="s">
        <v>607</v>
      </c>
      <c r="J11" s="14"/>
      <c r="K11" s="8"/>
      <c r="L11" s="8"/>
      <c r="M11" s="8"/>
      <c r="N11" s="8"/>
      <c r="O11" s="8">
        <v>1</v>
      </c>
      <c r="P11" s="8"/>
      <c r="Q11" s="8"/>
      <c r="R11" s="8"/>
      <c r="S11" s="8"/>
      <c r="T11" s="8"/>
    </row>
    <row r="12" spans="1:20" x14ac:dyDescent="0.25">
      <c r="A12" s="8">
        <v>7</v>
      </c>
      <c r="B12" s="8">
        <v>2120110006</v>
      </c>
      <c r="C12" s="8" t="s">
        <v>635</v>
      </c>
      <c r="D12" s="8" t="s">
        <v>92</v>
      </c>
      <c r="E12" s="8" t="s">
        <v>625</v>
      </c>
      <c r="F12" s="8"/>
      <c r="G12" s="8" t="s">
        <v>538</v>
      </c>
      <c r="H12" s="8" t="s">
        <v>538</v>
      </c>
      <c r="I12" s="8" t="s">
        <v>538</v>
      </c>
      <c r="J12" s="14" t="s">
        <v>538</v>
      </c>
      <c r="K12" s="8" t="s">
        <v>538</v>
      </c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8">
        <v>8</v>
      </c>
      <c r="B13" s="8">
        <v>2120110285</v>
      </c>
      <c r="C13" s="8" t="s">
        <v>636</v>
      </c>
      <c r="D13" s="8" t="s">
        <v>637</v>
      </c>
      <c r="E13" s="8" t="s">
        <v>628</v>
      </c>
      <c r="F13" s="8"/>
      <c r="G13" s="8"/>
      <c r="H13" s="8"/>
      <c r="I13" s="8"/>
      <c r="J13" s="14"/>
      <c r="K13" s="8"/>
      <c r="L13" s="8"/>
      <c r="M13" s="8"/>
      <c r="N13" s="8"/>
      <c r="O13" s="8">
        <v>4</v>
      </c>
      <c r="P13" s="8"/>
      <c r="Q13" s="8"/>
      <c r="R13" s="8"/>
      <c r="S13" s="8"/>
      <c r="T13" s="8"/>
    </row>
    <row r="14" spans="1:20" x14ac:dyDescent="0.25">
      <c r="A14" s="8">
        <v>9</v>
      </c>
      <c r="B14" s="8">
        <v>2120110007</v>
      </c>
      <c r="C14" s="8" t="s">
        <v>638</v>
      </c>
      <c r="D14" s="8" t="s">
        <v>639</v>
      </c>
      <c r="E14" s="8" t="s">
        <v>625</v>
      </c>
      <c r="F14" s="8"/>
      <c r="G14" s="8"/>
      <c r="H14" s="8"/>
      <c r="I14" s="8" t="s">
        <v>583</v>
      </c>
      <c r="J14" s="14"/>
      <c r="K14" s="8"/>
      <c r="L14" s="8"/>
      <c r="M14" s="8"/>
      <c r="N14" s="8"/>
      <c r="O14" s="8">
        <v>1</v>
      </c>
      <c r="P14" s="8"/>
      <c r="Q14" s="8"/>
      <c r="R14" s="8"/>
      <c r="S14" s="8"/>
      <c r="T14" s="8"/>
    </row>
    <row r="15" spans="1:20" x14ac:dyDescent="0.25">
      <c r="A15" s="8">
        <v>10</v>
      </c>
      <c r="B15" s="8">
        <v>2120110008</v>
      </c>
      <c r="C15" s="8" t="s">
        <v>640</v>
      </c>
      <c r="D15" s="8" t="s">
        <v>641</v>
      </c>
      <c r="E15" s="8" t="s">
        <v>625</v>
      </c>
      <c r="F15" s="8"/>
      <c r="G15" s="8" t="s">
        <v>558</v>
      </c>
      <c r="H15" s="8"/>
      <c r="I15" s="8"/>
      <c r="J15" s="14"/>
      <c r="K15" s="8"/>
      <c r="L15" s="8"/>
      <c r="M15" s="8"/>
      <c r="N15" s="8"/>
      <c r="O15" s="8">
        <v>4</v>
      </c>
      <c r="P15" s="8"/>
      <c r="Q15" s="8"/>
      <c r="R15" s="8"/>
      <c r="S15" s="8"/>
      <c r="T15" s="8"/>
    </row>
    <row r="16" spans="1:20" x14ac:dyDescent="0.25">
      <c r="A16" s="8">
        <v>11</v>
      </c>
      <c r="B16" s="8">
        <v>2120110009</v>
      </c>
      <c r="C16" s="8" t="s">
        <v>642</v>
      </c>
      <c r="D16" s="8" t="s">
        <v>641</v>
      </c>
      <c r="E16" s="8" t="s">
        <v>625</v>
      </c>
      <c r="F16" s="8"/>
      <c r="G16" s="8"/>
      <c r="H16" s="8"/>
      <c r="I16" s="8"/>
      <c r="J16" s="14"/>
      <c r="K16" s="8"/>
      <c r="L16" s="8"/>
      <c r="M16" s="8"/>
      <c r="N16" s="8"/>
      <c r="O16" s="8">
        <v>4</v>
      </c>
      <c r="P16" s="8"/>
      <c r="Q16" s="8"/>
      <c r="R16" s="8"/>
      <c r="S16" s="8"/>
      <c r="T16" s="8"/>
    </row>
    <row r="17" spans="1:20" x14ac:dyDescent="0.25">
      <c r="A17" s="8">
        <v>12</v>
      </c>
      <c r="B17" s="8">
        <v>2119110276</v>
      </c>
      <c r="C17" s="8" t="s">
        <v>643</v>
      </c>
      <c r="D17" s="8" t="s">
        <v>644</v>
      </c>
      <c r="E17" s="8" t="s">
        <v>645</v>
      </c>
      <c r="F17" s="8"/>
      <c r="G17" s="8" t="s">
        <v>538</v>
      </c>
      <c r="H17" s="8" t="s">
        <v>538</v>
      </c>
      <c r="I17" s="8" t="s">
        <v>538</v>
      </c>
      <c r="J17" s="14" t="s">
        <v>538</v>
      </c>
      <c r="K17" s="8" t="s">
        <v>538</v>
      </c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8">
        <v>13</v>
      </c>
      <c r="B18" s="8">
        <v>2120110331</v>
      </c>
      <c r="C18" s="8" t="s">
        <v>30</v>
      </c>
      <c r="D18" s="8" t="s">
        <v>644</v>
      </c>
      <c r="E18" s="8" t="s">
        <v>646</v>
      </c>
      <c r="F18" s="8"/>
      <c r="G18" s="8"/>
      <c r="H18" s="8"/>
      <c r="I18" s="8"/>
      <c r="J18" s="14"/>
      <c r="K18" s="8"/>
      <c r="L18" s="8"/>
      <c r="M18" s="8"/>
      <c r="N18" s="8"/>
      <c r="O18" s="8">
        <v>5.5</v>
      </c>
      <c r="P18" s="8"/>
      <c r="Q18" s="8"/>
      <c r="R18" s="8"/>
      <c r="S18" s="8"/>
      <c r="T18" s="8"/>
    </row>
    <row r="19" spans="1:20" x14ac:dyDescent="0.25">
      <c r="A19" s="8">
        <v>14</v>
      </c>
      <c r="B19" s="8">
        <v>2120110281</v>
      </c>
      <c r="C19" s="8" t="s">
        <v>647</v>
      </c>
      <c r="D19" s="8" t="s">
        <v>565</v>
      </c>
      <c r="E19" s="8" t="s">
        <v>628</v>
      </c>
      <c r="F19" s="8"/>
      <c r="G19" s="8"/>
      <c r="H19" s="8"/>
      <c r="I19" s="8"/>
      <c r="J19" s="14"/>
      <c r="K19" s="8"/>
      <c r="L19" s="8"/>
      <c r="M19" s="8"/>
      <c r="N19" s="8"/>
      <c r="O19" s="8">
        <v>1</v>
      </c>
      <c r="P19" s="8"/>
      <c r="Q19" s="8"/>
      <c r="R19" s="8"/>
      <c r="S19" s="8"/>
      <c r="T19" s="8"/>
    </row>
    <row r="20" spans="1:20" x14ac:dyDescent="0.25">
      <c r="A20" s="8">
        <v>15</v>
      </c>
      <c r="B20" s="8">
        <v>2119110003</v>
      </c>
      <c r="C20" s="8" t="s">
        <v>648</v>
      </c>
      <c r="D20" s="8" t="s">
        <v>565</v>
      </c>
      <c r="E20" s="8" t="s">
        <v>649</v>
      </c>
      <c r="F20" s="8"/>
      <c r="G20" s="8" t="s">
        <v>538</v>
      </c>
      <c r="H20" s="8"/>
      <c r="I20" s="8"/>
      <c r="J20" s="14"/>
      <c r="K20" s="8"/>
      <c r="L20" s="8"/>
      <c r="M20" s="8"/>
      <c r="N20" s="8"/>
      <c r="O20" s="8">
        <v>4.5</v>
      </c>
      <c r="P20" s="8"/>
      <c r="Q20" s="8"/>
      <c r="R20" s="8"/>
      <c r="S20" s="8"/>
      <c r="T20" s="8"/>
    </row>
    <row r="21" spans="1:20" x14ac:dyDescent="0.25">
      <c r="A21" s="8">
        <v>16</v>
      </c>
      <c r="B21" s="8">
        <v>2120110282</v>
      </c>
      <c r="C21" s="8" t="s">
        <v>650</v>
      </c>
      <c r="D21" s="8" t="s">
        <v>565</v>
      </c>
      <c r="E21" s="8" t="s">
        <v>628</v>
      </c>
      <c r="F21" s="8"/>
      <c r="G21" s="8"/>
      <c r="H21" s="8"/>
      <c r="I21" s="8" t="s">
        <v>559</v>
      </c>
      <c r="J21" s="14"/>
      <c r="K21" s="8"/>
      <c r="L21" s="8"/>
      <c r="M21" s="8"/>
      <c r="N21" s="8"/>
      <c r="O21" s="8">
        <v>2.5</v>
      </c>
      <c r="P21" s="8"/>
      <c r="Q21" s="8"/>
      <c r="R21" s="8"/>
      <c r="S21" s="8"/>
      <c r="T21" s="8"/>
    </row>
    <row r="22" spans="1:20" x14ac:dyDescent="0.25">
      <c r="A22" s="8">
        <v>17</v>
      </c>
      <c r="B22" s="8">
        <v>2120110218</v>
      </c>
      <c r="C22" s="8" t="s">
        <v>651</v>
      </c>
      <c r="D22" s="8" t="s">
        <v>652</v>
      </c>
      <c r="E22" s="8" t="s">
        <v>630</v>
      </c>
      <c r="F22" s="8"/>
      <c r="G22" s="8"/>
      <c r="H22" s="8"/>
      <c r="I22" s="8" t="s">
        <v>558</v>
      </c>
      <c r="J22" s="14"/>
      <c r="K22" s="8"/>
      <c r="L22" s="8"/>
      <c r="M22" s="8"/>
      <c r="N22" s="8"/>
      <c r="O22" s="8">
        <v>2</v>
      </c>
      <c r="P22" s="8"/>
      <c r="Q22" s="8"/>
      <c r="R22" s="8"/>
      <c r="S22" s="8"/>
      <c r="T22" s="8"/>
    </row>
    <row r="23" spans="1:20" x14ac:dyDescent="0.25">
      <c r="A23" s="8">
        <v>18</v>
      </c>
      <c r="B23" s="8">
        <v>2120110220</v>
      </c>
      <c r="C23" s="8" t="s">
        <v>653</v>
      </c>
      <c r="D23" s="8" t="s">
        <v>654</v>
      </c>
      <c r="E23" s="8" t="s">
        <v>630</v>
      </c>
      <c r="F23" s="8"/>
      <c r="G23" s="8" t="s">
        <v>538</v>
      </c>
      <c r="H23" s="8" t="s">
        <v>538</v>
      </c>
      <c r="I23" s="8" t="s">
        <v>538</v>
      </c>
      <c r="J23" s="14" t="s">
        <v>538</v>
      </c>
      <c r="K23" s="8" t="s">
        <v>538</v>
      </c>
      <c r="L23" s="8"/>
      <c r="M23" s="8"/>
      <c r="N23" s="8"/>
      <c r="O23" s="8"/>
      <c r="P23" s="8"/>
      <c r="Q23" s="8"/>
      <c r="R23" s="8"/>
      <c r="S23" s="8"/>
      <c r="T23" s="8"/>
    </row>
    <row r="24" spans="1:20" x14ac:dyDescent="0.25">
      <c r="A24" s="8">
        <v>19</v>
      </c>
      <c r="B24" s="8">
        <v>2120110219</v>
      </c>
      <c r="C24" s="8" t="s">
        <v>655</v>
      </c>
      <c r="D24" s="8" t="s">
        <v>17</v>
      </c>
      <c r="E24" s="8" t="s">
        <v>630</v>
      </c>
      <c r="F24" s="8"/>
      <c r="G24" s="8" t="s">
        <v>557</v>
      </c>
      <c r="H24" s="8" t="s">
        <v>557</v>
      </c>
      <c r="I24" s="8" t="s">
        <v>559</v>
      </c>
      <c r="J24" s="14"/>
      <c r="K24" s="8"/>
      <c r="L24" s="8"/>
      <c r="M24" s="8"/>
      <c r="N24" s="8"/>
      <c r="O24" s="8">
        <v>1</v>
      </c>
      <c r="P24" s="8"/>
      <c r="Q24" s="8"/>
      <c r="R24" s="8"/>
      <c r="S24" s="8"/>
      <c r="T24" s="8"/>
    </row>
    <row r="25" spans="1:20" x14ac:dyDescent="0.25">
      <c r="A25" s="8">
        <v>20</v>
      </c>
      <c r="B25" s="8">
        <v>2120110222</v>
      </c>
      <c r="C25" s="8" t="s">
        <v>655</v>
      </c>
      <c r="D25" s="8" t="s">
        <v>27</v>
      </c>
      <c r="E25" s="8" t="s">
        <v>630</v>
      </c>
      <c r="F25" s="8"/>
      <c r="G25" s="8" t="s">
        <v>538</v>
      </c>
      <c r="H25" s="8" t="s">
        <v>538</v>
      </c>
      <c r="I25" s="8" t="s">
        <v>538</v>
      </c>
      <c r="J25" s="14" t="s">
        <v>538</v>
      </c>
      <c r="K25" s="8" t="s">
        <v>538</v>
      </c>
      <c r="L25" s="8"/>
      <c r="M25" s="8"/>
      <c r="N25" s="8"/>
      <c r="O25" s="8"/>
      <c r="P25" s="8"/>
      <c r="Q25" s="8"/>
      <c r="R25" s="8"/>
      <c r="S25" s="8"/>
      <c r="T25" s="8"/>
    </row>
    <row r="26" spans="1:20" x14ac:dyDescent="0.25">
      <c r="A26" s="8">
        <v>21</v>
      </c>
      <c r="B26" s="8">
        <v>2120110223</v>
      </c>
      <c r="C26" s="8" t="s">
        <v>656</v>
      </c>
      <c r="D26" s="8" t="s">
        <v>35</v>
      </c>
      <c r="E26" s="8" t="s">
        <v>630</v>
      </c>
      <c r="F26" s="8"/>
      <c r="G26" s="8"/>
      <c r="H26" s="8"/>
      <c r="I26" s="8"/>
      <c r="J26" s="14"/>
      <c r="K26" s="8"/>
      <c r="L26" s="8"/>
      <c r="M26" s="8"/>
      <c r="N26" s="8"/>
      <c r="O26" s="8">
        <v>2</v>
      </c>
      <c r="P26" s="8"/>
      <c r="Q26" s="8"/>
      <c r="R26" s="8"/>
      <c r="S26" s="8"/>
      <c r="T26" s="8"/>
    </row>
    <row r="27" spans="1:20" x14ac:dyDescent="0.25">
      <c r="A27" s="8">
        <v>22</v>
      </c>
      <c r="B27" s="8">
        <v>2120110333</v>
      </c>
      <c r="C27" s="8" t="s">
        <v>657</v>
      </c>
      <c r="D27" s="8" t="s">
        <v>658</v>
      </c>
      <c r="E27" s="8" t="s">
        <v>646</v>
      </c>
      <c r="F27" s="8"/>
      <c r="G27" s="8"/>
      <c r="H27" s="8"/>
      <c r="I27" s="8"/>
      <c r="J27" s="14"/>
      <c r="K27" s="8"/>
      <c r="L27" s="8"/>
      <c r="M27" s="8"/>
      <c r="N27" s="8"/>
      <c r="O27" s="8">
        <v>6.5</v>
      </c>
      <c r="P27" s="8"/>
      <c r="Q27" s="8"/>
      <c r="R27" s="8"/>
      <c r="S27" s="8"/>
      <c r="T27" s="8"/>
    </row>
    <row r="28" spans="1:20" x14ac:dyDescent="0.25">
      <c r="A28" s="8">
        <v>23</v>
      </c>
      <c r="B28" s="8">
        <v>2120110291</v>
      </c>
      <c r="C28" s="8" t="s">
        <v>659</v>
      </c>
      <c r="D28" s="8" t="s">
        <v>658</v>
      </c>
      <c r="E28" s="8" t="s">
        <v>628</v>
      </c>
      <c r="F28" s="8"/>
      <c r="G28" s="8" t="s">
        <v>538</v>
      </c>
      <c r="H28" s="8" t="s">
        <v>538</v>
      </c>
      <c r="I28" s="8" t="s">
        <v>538</v>
      </c>
      <c r="J28" s="14" t="s">
        <v>538</v>
      </c>
      <c r="K28" s="8" t="s">
        <v>538</v>
      </c>
      <c r="L28" s="8"/>
      <c r="M28" s="8"/>
      <c r="N28" s="8"/>
      <c r="O28" s="8"/>
      <c r="P28" s="8"/>
      <c r="Q28" s="8"/>
      <c r="R28" s="8"/>
      <c r="S28" s="8"/>
      <c r="T28" s="8"/>
    </row>
    <row r="29" spans="1:20" x14ac:dyDescent="0.25">
      <c r="A29" s="8">
        <v>24</v>
      </c>
      <c r="B29" s="8">
        <v>2120110014</v>
      </c>
      <c r="C29" s="8" t="s">
        <v>660</v>
      </c>
      <c r="D29" s="8" t="s">
        <v>661</v>
      </c>
      <c r="E29" s="8" t="s">
        <v>625</v>
      </c>
      <c r="F29" s="8"/>
      <c r="G29" s="8" t="s">
        <v>538</v>
      </c>
      <c r="H29" s="8" t="s">
        <v>538</v>
      </c>
      <c r="I29" s="8" t="s">
        <v>538</v>
      </c>
      <c r="J29" s="14" t="s">
        <v>538</v>
      </c>
      <c r="K29" s="8" t="s">
        <v>538</v>
      </c>
      <c r="L29" s="8"/>
      <c r="M29" s="8"/>
      <c r="N29" s="8"/>
      <c r="O29" s="8"/>
      <c r="P29" s="8"/>
      <c r="Q29" s="8"/>
      <c r="R29" s="8"/>
      <c r="S29" s="8"/>
      <c r="T29" s="8"/>
    </row>
    <row r="30" spans="1:20" x14ac:dyDescent="0.25">
      <c r="A30" s="8">
        <v>25</v>
      </c>
      <c r="B30" s="8">
        <v>2119110111</v>
      </c>
      <c r="C30" s="8" t="s">
        <v>662</v>
      </c>
      <c r="D30" s="8" t="s">
        <v>336</v>
      </c>
      <c r="E30" s="8" t="s">
        <v>663</v>
      </c>
      <c r="F30" s="8"/>
      <c r="G30" s="8" t="s">
        <v>538</v>
      </c>
      <c r="H30" s="8" t="s">
        <v>538</v>
      </c>
      <c r="I30" s="8" t="s">
        <v>538</v>
      </c>
      <c r="J30" s="14" t="s">
        <v>538</v>
      </c>
      <c r="K30" s="8" t="s">
        <v>538</v>
      </c>
      <c r="L30" s="8"/>
      <c r="M30" s="8"/>
      <c r="N30" s="8"/>
      <c r="O30" s="8"/>
      <c r="P30" s="8"/>
      <c r="Q30" s="8"/>
      <c r="R30" s="8"/>
      <c r="S30" s="8"/>
      <c r="T30" s="8"/>
    </row>
    <row r="31" spans="1:20" x14ac:dyDescent="0.25">
      <c r="A31" s="8">
        <v>26</v>
      </c>
      <c r="B31" s="8">
        <v>2120110122</v>
      </c>
      <c r="C31" s="8" t="s">
        <v>664</v>
      </c>
      <c r="D31" s="8" t="s">
        <v>665</v>
      </c>
      <c r="E31" s="8" t="s">
        <v>86</v>
      </c>
      <c r="F31" s="8"/>
      <c r="G31" s="8" t="s">
        <v>538</v>
      </c>
      <c r="H31" s="8"/>
      <c r="I31" s="8"/>
      <c r="J31" s="14"/>
      <c r="K31" s="8"/>
      <c r="L31" s="8"/>
      <c r="M31" s="8"/>
      <c r="N31" s="8"/>
      <c r="O31" s="8">
        <v>3.5</v>
      </c>
      <c r="P31" s="8"/>
      <c r="Q31" s="8"/>
      <c r="R31" s="8"/>
      <c r="S31" s="8"/>
      <c r="T31" s="8"/>
    </row>
    <row r="32" spans="1:20" x14ac:dyDescent="0.25">
      <c r="A32" s="8">
        <v>27</v>
      </c>
      <c r="B32" s="8">
        <v>2120110251</v>
      </c>
      <c r="C32" s="8" t="s">
        <v>666</v>
      </c>
      <c r="D32" s="8" t="s">
        <v>215</v>
      </c>
      <c r="E32" s="8" t="s">
        <v>623</v>
      </c>
      <c r="F32" s="8"/>
      <c r="G32" s="8" t="s">
        <v>559</v>
      </c>
      <c r="H32" s="8" t="s">
        <v>557</v>
      </c>
      <c r="I32" s="8"/>
      <c r="J32" s="14"/>
      <c r="K32" s="8"/>
      <c r="L32" s="8"/>
      <c r="M32" s="8"/>
      <c r="N32" s="8"/>
      <c r="O32" s="8">
        <v>1.5</v>
      </c>
      <c r="P32" s="8"/>
      <c r="Q32" s="8"/>
      <c r="R32" s="8"/>
      <c r="S32" s="8"/>
      <c r="T32" s="8"/>
    </row>
    <row r="33" spans="1:20" x14ac:dyDescent="0.25">
      <c r="A33" s="8">
        <v>28</v>
      </c>
      <c r="B33" s="8">
        <v>2120110018</v>
      </c>
      <c r="C33" s="8" t="s">
        <v>667</v>
      </c>
      <c r="D33" s="8" t="s">
        <v>668</v>
      </c>
      <c r="E33" s="8" t="s">
        <v>625</v>
      </c>
      <c r="F33" s="8"/>
      <c r="G33" s="8" t="s">
        <v>538</v>
      </c>
      <c r="H33" s="8"/>
      <c r="I33" s="8" t="s">
        <v>557</v>
      </c>
      <c r="J33" s="14" t="s">
        <v>538</v>
      </c>
      <c r="K33" s="8"/>
      <c r="L33" s="8"/>
      <c r="M33" s="8"/>
      <c r="N33" s="8"/>
      <c r="O33" s="8">
        <v>2.5</v>
      </c>
      <c r="P33" s="8"/>
      <c r="Q33" s="8"/>
      <c r="R33" s="8"/>
      <c r="S33" s="8"/>
      <c r="T33" s="8"/>
    </row>
    <row r="34" spans="1:20" x14ac:dyDescent="0.25">
      <c r="A34" s="8">
        <v>29</v>
      </c>
      <c r="B34" s="8">
        <v>2120110051</v>
      </c>
      <c r="C34" s="8" t="s">
        <v>669</v>
      </c>
      <c r="D34" s="8" t="s">
        <v>49</v>
      </c>
      <c r="E34" s="8" t="s">
        <v>646</v>
      </c>
      <c r="F34" s="8"/>
      <c r="G34" s="8"/>
      <c r="H34" s="8"/>
      <c r="I34" s="8" t="s">
        <v>538</v>
      </c>
      <c r="J34" s="14" t="s">
        <v>538</v>
      </c>
      <c r="K34" s="8"/>
      <c r="L34" s="8"/>
      <c r="M34" s="8"/>
      <c r="N34" s="8"/>
      <c r="O34" s="8">
        <v>2</v>
      </c>
      <c r="P34" s="8"/>
      <c r="Q34" s="8"/>
      <c r="R34" s="8"/>
      <c r="S34" s="8"/>
      <c r="T34" s="8"/>
    </row>
    <row r="35" spans="1:20" x14ac:dyDescent="0.25">
      <c r="A35" s="8">
        <v>30</v>
      </c>
      <c r="B35" s="8">
        <v>2120110230</v>
      </c>
      <c r="C35" s="8" t="s">
        <v>634</v>
      </c>
      <c r="D35" s="8" t="s">
        <v>51</v>
      </c>
      <c r="E35" s="8" t="s">
        <v>630</v>
      </c>
      <c r="F35" s="8"/>
      <c r="G35" s="8" t="s">
        <v>538</v>
      </c>
      <c r="H35" s="8" t="s">
        <v>538</v>
      </c>
      <c r="I35" s="8" t="s">
        <v>538</v>
      </c>
      <c r="J35" s="14" t="s">
        <v>538</v>
      </c>
      <c r="K35" s="8" t="s">
        <v>538</v>
      </c>
      <c r="L35" s="8"/>
      <c r="M35" s="8"/>
      <c r="N35" s="8"/>
      <c r="O35" s="8"/>
      <c r="P35" s="8"/>
      <c r="Q35" s="8"/>
      <c r="R35" s="8"/>
      <c r="S35" s="8"/>
      <c r="T35" s="8"/>
    </row>
    <row r="36" spans="1:20" x14ac:dyDescent="0.25">
      <c r="A36" s="8">
        <v>31</v>
      </c>
      <c r="B36" s="8">
        <v>2120110055</v>
      </c>
      <c r="C36" s="8" t="s">
        <v>568</v>
      </c>
      <c r="D36" s="8" t="s">
        <v>554</v>
      </c>
      <c r="E36" s="8" t="s">
        <v>646</v>
      </c>
      <c r="F36" s="8"/>
      <c r="G36" s="8"/>
      <c r="H36" s="8" t="s">
        <v>538</v>
      </c>
      <c r="I36" s="8"/>
      <c r="J36" s="14"/>
      <c r="K36" s="8"/>
      <c r="L36" s="8"/>
      <c r="M36" s="8"/>
      <c r="N36" s="8"/>
      <c r="O36" s="8">
        <v>4</v>
      </c>
      <c r="P36" s="8"/>
      <c r="Q36" s="8"/>
      <c r="R36" s="8"/>
      <c r="S36" s="8"/>
      <c r="T36" s="8"/>
    </row>
    <row r="37" spans="1:20" x14ac:dyDescent="0.25">
      <c r="A37" s="8">
        <v>32</v>
      </c>
      <c r="B37" s="8">
        <v>2120110021</v>
      </c>
      <c r="C37" s="8" t="s">
        <v>30</v>
      </c>
      <c r="D37" s="8" t="s">
        <v>670</v>
      </c>
      <c r="E37" s="8" t="s">
        <v>625</v>
      </c>
      <c r="F37" s="8"/>
      <c r="G37" s="8" t="s">
        <v>705</v>
      </c>
      <c r="H37" s="8"/>
      <c r="I37" s="8"/>
      <c r="J37" s="14"/>
      <c r="K37" s="8"/>
      <c r="L37" s="8"/>
      <c r="M37" s="8"/>
      <c r="N37" s="8"/>
      <c r="O37" s="8">
        <v>4</v>
      </c>
      <c r="P37" s="8"/>
      <c r="Q37" s="8"/>
      <c r="R37" s="8"/>
      <c r="S37" s="8"/>
      <c r="T37" s="8"/>
    </row>
    <row r="38" spans="1:20" x14ac:dyDescent="0.25">
      <c r="A38" s="8">
        <v>33</v>
      </c>
      <c r="B38" s="8">
        <v>2120110294</v>
      </c>
      <c r="C38" s="8" t="s">
        <v>671</v>
      </c>
      <c r="D38" s="8" t="s">
        <v>515</v>
      </c>
      <c r="E38" s="8" t="s">
        <v>628</v>
      </c>
      <c r="F38" s="8"/>
      <c r="G38" s="8" t="s">
        <v>558</v>
      </c>
      <c r="H38" s="8"/>
      <c r="I38" s="8" t="s">
        <v>708</v>
      </c>
      <c r="J38" s="14"/>
      <c r="K38" s="8"/>
      <c r="L38" s="8"/>
      <c r="M38" s="8"/>
      <c r="N38" s="8"/>
      <c r="O38" s="8">
        <v>4</v>
      </c>
      <c r="P38" s="8"/>
      <c r="Q38" s="8"/>
      <c r="R38" s="8"/>
      <c r="S38" s="8"/>
      <c r="T38" s="8"/>
    </row>
    <row r="39" spans="1:20" x14ac:dyDescent="0.25">
      <c r="A39" s="8">
        <v>34</v>
      </c>
      <c r="B39" s="8">
        <v>2120110297</v>
      </c>
      <c r="C39" s="8" t="s">
        <v>672</v>
      </c>
      <c r="D39" s="8" t="s">
        <v>673</v>
      </c>
      <c r="E39" s="8" t="s">
        <v>628</v>
      </c>
      <c r="F39" s="8"/>
      <c r="G39" s="8" t="s">
        <v>538</v>
      </c>
      <c r="H39" s="8" t="s">
        <v>538</v>
      </c>
      <c r="I39" s="8" t="s">
        <v>538</v>
      </c>
      <c r="J39" s="14" t="s">
        <v>538</v>
      </c>
      <c r="K39" s="8" t="s">
        <v>538</v>
      </c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25">
      <c r="A40" s="8">
        <v>35</v>
      </c>
      <c r="B40" s="8">
        <v>2120110231</v>
      </c>
      <c r="C40" s="8" t="s">
        <v>674</v>
      </c>
      <c r="D40" s="8" t="s">
        <v>673</v>
      </c>
      <c r="E40" s="8" t="s">
        <v>630</v>
      </c>
      <c r="F40" s="8"/>
      <c r="G40" s="8"/>
      <c r="H40" s="8"/>
      <c r="I40" s="8"/>
      <c r="J40" s="14"/>
      <c r="K40" s="8"/>
      <c r="L40" s="8"/>
      <c r="M40" s="8"/>
      <c r="N40" s="8"/>
      <c r="O40" s="8">
        <v>3</v>
      </c>
      <c r="P40" s="8"/>
      <c r="Q40" s="8"/>
      <c r="R40" s="8"/>
      <c r="S40" s="8"/>
      <c r="T40" s="8"/>
    </row>
    <row r="41" spans="1:20" x14ac:dyDescent="0.25">
      <c r="A41" s="8">
        <v>36</v>
      </c>
      <c r="B41" s="8">
        <v>2120110296</v>
      </c>
      <c r="C41" s="8" t="s">
        <v>675</v>
      </c>
      <c r="D41" s="8" t="s">
        <v>676</v>
      </c>
      <c r="E41" s="8" t="s">
        <v>628</v>
      </c>
      <c r="F41" s="8"/>
      <c r="G41" s="8"/>
      <c r="H41" s="8"/>
      <c r="I41" s="8"/>
      <c r="J41" s="14"/>
      <c r="K41" s="8"/>
      <c r="L41" s="8"/>
      <c r="M41" s="8"/>
      <c r="N41" s="8"/>
      <c r="O41" s="8">
        <v>3.5</v>
      </c>
      <c r="P41" s="8"/>
      <c r="Q41" s="8"/>
      <c r="R41" s="8"/>
      <c r="S41" s="8"/>
      <c r="T41" s="8"/>
    </row>
    <row r="42" spans="1:20" x14ac:dyDescent="0.25">
      <c r="A42" s="8">
        <v>37</v>
      </c>
      <c r="B42" s="8">
        <v>2120110298</v>
      </c>
      <c r="C42" s="8" t="s">
        <v>677</v>
      </c>
      <c r="D42" s="8" t="s">
        <v>59</v>
      </c>
      <c r="E42" s="8" t="s">
        <v>628</v>
      </c>
      <c r="F42" s="8"/>
      <c r="G42" s="8" t="s">
        <v>538</v>
      </c>
      <c r="H42" s="8" t="s">
        <v>538</v>
      </c>
      <c r="I42" s="8" t="s">
        <v>538</v>
      </c>
      <c r="J42" s="14" t="s">
        <v>538</v>
      </c>
      <c r="K42" s="8" t="s">
        <v>538</v>
      </c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25">
      <c r="A43" s="8">
        <v>38</v>
      </c>
      <c r="B43" s="8">
        <v>2120110057</v>
      </c>
      <c r="C43" s="8" t="s">
        <v>678</v>
      </c>
      <c r="D43" s="8" t="s">
        <v>573</v>
      </c>
      <c r="E43" s="8" t="s">
        <v>646</v>
      </c>
      <c r="F43" s="8"/>
      <c r="G43" s="8" t="s">
        <v>538</v>
      </c>
      <c r="H43" s="8" t="s">
        <v>538</v>
      </c>
      <c r="I43" s="8" t="s">
        <v>538</v>
      </c>
      <c r="J43" s="14" t="s">
        <v>538</v>
      </c>
      <c r="K43" s="8" t="s">
        <v>538</v>
      </c>
      <c r="L43" s="8"/>
      <c r="M43" s="8"/>
      <c r="N43" s="8"/>
      <c r="O43" s="8"/>
      <c r="P43" s="8"/>
      <c r="Q43" s="8"/>
      <c r="R43" s="8"/>
      <c r="S43" s="8"/>
      <c r="T43" s="8"/>
    </row>
    <row r="44" spans="1:20" x14ac:dyDescent="0.25">
      <c r="A44" s="8">
        <v>39</v>
      </c>
      <c r="B44" s="8">
        <v>2120110023</v>
      </c>
      <c r="C44" s="8" t="s">
        <v>679</v>
      </c>
      <c r="D44" s="8" t="s">
        <v>573</v>
      </c>
      <c r="E44" s="8" t="s">
        <v>625</v>
      </c>
      <c r="F44" s="8"/>
      <c r="G44" s="8"/>
      <c r="H44" s="8"/>
      <c r="I44" s="8" t="s">
        <v>583</v>
      </c>
      <c r="J44" s="14" t="s">
        <v>538</v>
      </c>
      <c r="K44" s="8"/>
      <c r="L44" s="8"/>
      <c r="M44" s="8"/>
      <c r="N44" s="8"/>
      <c r="O44" s="8">
        <v>4</v>
      </c>
      <c r="P44" s="8"/>
      <c r="Q44" s="8"/>
      <c r="R44" s="8"/>
      <c r="S44" s="8"/>
      <c r="T44" s="8"/>
    </row>
    <row r="45" spans="1:20" x14ac:dyDescent="0.25">
      <c r="A45" s="8">
        <v>40</v>
      </c>
      <c r="B45" s="8">
        <v>2120110300</v>
      </c>
      <c r="C45" s="8" t="s">
        <v>680</v>
      </c>
      <c r="D45" s="8" t="s">
        <v>61</v>
      </c>
      <c r="E45" s="8" t="s">
        <v>628</v>
      </c>
      <c r="F45" s="8"/>
      <c r="G45" s="8" t="s">
        <v>583</v>
      </c>
      <c r="H45" s="8"/>
      <c r="I45" s="8"/>
      <c r="J45" s="14"/>
      <c r="K45" s="8"/>
      <c r="L45" s="8"/>
      <c r="M45" s="8"/>
      <c r="N45" s="8"/>
      <c r="O45" s="8">
        <v>2.5</v>
      </c>
      <c r="P45" s="8"/>
      <c r="Q45" s="8"/>
      <c r="R45" s="8"/>
      <c r="S45" s="8"/>
      <c r="T45" s="8"/>
    </row>
    <row r="46" spans="1:20" x14ac:dyDescent="0.25">
      <c r="A46" s="8">
        <v>41</v>
      </c>
      <c r="B46" s="8">
        <v>2120110233</v>
      </c>
      <c r="C46" s="8" t="s">
        <v>349</v>
      </c>
      <c r="D46" s="8" t="s">
        <v>563</v>
      </c>
      <c r="E46" s="8" t="s">
        <v>630</v>
      </c>
      <c r="F46" s="8"/>
      <c r="G46" s="8"/>
      <c r="H46" s="8" t="s">
        <v>557</v>
      </c>
      <c r="I46" s="8" t="s">
        <v>558</v>
      </c>
      <c r="J46" s="14"/>
      <c r="K46" s="8"/>
      <c r="L46" s="8"/>
      <c r="M46" s="8"/>
      <c r="N46" s="8"/>
      <c r="O46" s="8">
        <v>3</v>
      </c>
      <c r="P46" s="8"/>
      <c r="Q46" s="8"/>
      <c r="R46" s="8"/>
      <c r="S46" s="8"/>
      <c r="T46" s="8"/>
    </row>
    <row r="47" spans="1:20" x14ac:dyDescent="0.25">
      <c r="A47" s="8">
        <v>42</v>
      </c>
      <c r="B47" s="8">
        <v>2120110234</v>
      </c>
      <c r="C47" s="8" t="s">
        <v>681</v>
      </c>
      <c r="D47" s="8" t="s">
        <v>181</v>
      </c>
      <c r="E47" s="8" t="s">
        <v>630</v>
      </c>
      <c r="F47" s="8"/>
      <c r="G47" s="8"/>
      <c r="H47" s="8"/>
      <c r="I47" s="8"/>
      <c r="J47" s="14"/>
      <c r="K47" s="8"/>
      <c r="L47" s="8"/>
      <c r="M47" s="8"/>
      <c r="N47" s="8"/>
      <c r="O47" s="8">
        <v>3.5</v>
      </c>
      <c r="P47" s="8"/>
      <c r="Q47" s="8"/>
      <c r="R47" s="8"/>
      <c r="S47" s="8"/>
      <c r="T47" s="8"/>
    </row>
    <row r="48" spans="1:20" x14ac:dyDescent="0.25">
      <c r="A48" s="8">
        <v>43</v>
      </c>
      <c r="B48" s="8">
        <v>2120110304</v>
      </c>
      <c r="C48" s="8" t="s">
        <v>368</v>
      </c>
      <c r="D48" s="8" t="s">
        <v>682</v>
      </c>
      <c r="E48" s="8" t="s">
        <v>628</v>
      </c>
      <c r="F48" s="8"/>
      <c r="G48" s="8" t="s">
        <v>558</v>
      </c>
      <c r="H48" s="8" t="s">
        <v>538</v>
      </c>
      <c r="I48" s="8"/>
      <c r="J48" s="14"/>
      <c r="K48" s="8"/>
      <c r="L48" s="8"/>
      <c r="M48" s="8"/>
      <c r="N48" s="8"/>
      <c r="O48" s="8">
        <v>4</v>
      </c>
      <c r="P48" s="8"/>
      <c r="Q48" s="8"/>
      <c r="R48" s="8"/>
      <c r="S48" s="8"/>
      <c r="T48" s="8"/>
    </row>
    <row r="49" spans="1:21" x14ac:dyDescent="0.25">
      <c r="A49" s="8">
        <v>44</v>
      </c>
      <c r="B49" s="8">
        <v>2120110305</v>
      </c>
      <c r="C49" s="8" t="s">
        <v>275</v>
      </c>
      <c r="D49" s="8" t="s">
        <v>683</v>
      </c>
      <c r="E49" s="8" t="s">
        <v>628</v>
      </c>
      <c r="F49" s="8"/>
      <c r="G49" s="8" t="s">
        <v>538</v>
      </c>
      <c r="H49" s="8"/>
      <c r="I49" s="8" t="s">
        <v>538</v>
      </c>
      <c r="J49" s="14"/>
      <c r="K49" s="8"/>
      <c r="L49" s="8"/>
      <c r="M49" s="8"/>
      <c r="N49" s="8"/>
      <c r="O49" s="8">
        <v>1.5</v>
      </c>
      <c r="P49" s="8"/>
      <c r="Q49" s="8"/>
      <c r="R49" s="8"/>
      <c r="S49" s="8"/>
      <c r="T49" s="8"/>
    </row>
    <row r="50" spans="1:21" x14ac:dyDescent="0.25">
      <c r="A50" s="8">
        <v>45</v>
      </c>
      <c r="B50" s="8">
        <v>2118110231</v>
      </c>
      <c r="C50" s="8" t="s">
        <v>684</v>
      </c>
      <c r="D50" s="8" t="s">
        <v>67</v>
      </c>
      <c r="E50" s="8" t="s">
        <v>685</v>
      </c>
      <c r="F50" s="8"/>
      <c r="G50" s="8" t="s">
        <v>538</v>
      </c>
      <c r="H50" s="8"/>
      <c r="I50" s="8" t="s">
        <v>538</v>
      </c>
      <c r="J50" s="14" t="s">
        <v>538</v>
      </c>
      <c r="K50" s="8"/>
      <c r="L50" s="8"/>
      <c r="M50" s="8"/>
      <c r="N50" s="8"/>
      <c r="O50" s="8">
        <v>1.5</v>
      </c>
      <c r="P50" s="8"/>
      <c r="Q50" s="8"/>
      <c r="R50" s="8"/>
      <c r="S50" s="8"/>
      <c r="T50" s="8"/>
    </row>
    <row r="51" spans="1:21" x14ac:dyDescent="0.25">
      <c r="A51" s="8">
        <v>46</v>
      </c>
      <c r="B51" s="8">
        <v>2120110306</v>
      </c>
      <c r="C51" s="8" t="s">
        <v>686</v>
      </c>
      <c r="D51" s="8" t="s">
        <v>687</v>
      </c>
      <c r="E51" s="8" t="s">
        <v>628</v>
      </c>
      <c r="F51" s="8"/>
      <c r="G51" s="8" t="s">
        <v>583</v>
      </c>
      <c r="H51" s="8"/>
      <c r="I51" s="8"/>
      <c r="J51" s="14"/>
      <c r="K51" s="8"/>
      <c r="L51" s="8"/>
      <c r="M51" s="8"/>
      <c r="N51" s="8"/>
      <c r="O51" s="8">
        <v>3</v>
      </c>
      <c r="P51" s="8"/>
      <c r="Q51" s="8"/>
      <c r="R51" s="8"/>
      <c r="S51" s="8"/>
      <c r="T51" s="8"/>
    </row>
    <row r="52" spans="1:21" x14ac:dyDescent="0.25">
      <c r="A52" s="8">
        <v>47</v>
      </c>
      <c r="B52" s="8">
        <v>2120110028</v>
      </c>
      <c r="C52" s="8" t="s">
        <v>72</v>
      </c>
      <c r="D52" s="8" t="s">
        <v>73</v>
      </c>
      <c r="E52" s="8" t="s">
        <v>625</v>
      </c>
      <c r="F52" s="8"/>
      <c r="G52" s="8"/>
      <c r="H52" s="8"/>
      <c r="I52" s="8"/>
      <c r="J52" s="14"/>
      <c r="K52" s="8"/>
      <c r="L52" s="8"/>
      <c r="M52" s="8"/>
      <c r="N52" s="8"/>
      <c r="O52" s="8">
        <v>6.5</v>
      </c>
      <c r="P52" s="8"/>
      <c r="Q52" s="8"/>
      <c r="R52" s="8"/>
      <c r="S52" s="8"/>
      <c r="T52" s="8"/>
    </row>
    <row r="53" spans="1:21" x14ac:dyDescent="0.25">
      <c r="A53" s="8">
        <v>48</v>
      </c>
      <c r="B53" s="8">
        <v>2120110307</v>
      </c>
      <c r="C53" s="8" t="s">
        <v>688</v>
      </c>
      <c r="D53" s="8" t="s">
        <v>73</v>
      </c>
      <c r="E53" s="8" t="s">
        <v>628</v>
      </c>
      <c r="F53" s="8"/>
      <c r="G53" s="8" t="s">
        <v>583</v>
      </c>
      <c r="H53" s="8"/>
      <c r="I53" s="8" t="s">
        <v>538</v>
      </c>
      <c r="J53" s="14"/>
      <c r="K53" s="8"/>
      <c r="L53" s="8"/>
      <c r="M53" s="8"/>
      <c r="N53" s="8"/>
      <c r="O53" s="8">
        <v>1</v>
      </c>
      <c r="P53" s="8"/>
      <c r="Q53" s="8"/>
      <c r="R53" s="8"/>
      <c r="S53" s="8"/>
      <c r="T53" s="8"/>
    </row>
    <row r="54" spans="1:21" x14ac:dyDescent="0.25">
      <c r="A54" s="8">
        <v>49</v>
      </c>
      <c r="B54" s="8">
        <v>2120110240</v>
      </c>
      <c r="C54" s="8" t="s">
        <v>689</v>
      </c>
      <c r="D54" s="8" t="s">
        <v>577</v>
      </c>
      <c r="E54" s="8" t="s">
        <v>630</v>
      </c>
      <c r="F54" s="8"/>
      <c r="G54" s="8" t="s">
        <v>538</v>
      </c>
      <c r="H54" s="8" t="s">
        <v>538</v>
      </c>
      <c r="I54" s="8" t="s">
        <v>538</v>
      </c>
      <c r="J54" s="14" t="s">
        <v>538</v>
      </c>
      <c r="K54" s="8" t="s">
        <v>538</v>
      </c>
      <c r="L54" s="8"/>
      <c r="M54" s="8"/>
      <c r="N54" s="8"/>
      <c r="O54" s="8"/>
      <c r="P54" s="8"/>
      <c r="Q54" s="8"/>
      <c r="R54" s="8"/>
      <c r="S54" s="8"/>
      <c r="T54" s="8"/>
    </row>
    <row r="55" spans="1:21" x14ac:dyDescent="0.25">
      <c r="A55" s="8">
        <v>50</v>
      </c>
      <c r="B55" s="8">
        <v>2118110159</v>
      </c>
      <c r="C55" s="8" t="s">
        <v>690</v>
      </c>
      <c r="D55" s="8" t="s">
        <v>577</v>
      </c>
      <c r="E55" s="8" t="s">
        <v>65</v>
      </c>
      <c r="F55" s="8"/>
      <c r="G55" s="8"/>
      <c r="H55" s="8"/>
      <c r="I55" s="8"/>
      <c r="J55" s="14"/>
      <c r="K55" s="8" t="s">
        <v>538</v>
      </c>
      <c r="L55" s="8"/>
      <c r="M55" s="8"/>
      <c r="N55" s="8"/>
      <c r="O55" s="8"/>
      <c r="P55" s="8"/>
      <c r="Q55" s="8"/>
      <c r="R55" s="8"/>
      <c r="S55" s="8"/>
      <c r="T55" s="8"/>
    </row>
    <row r="56" spans="1:21" x14ac:dyDescent="0.25">
      <c r="A56" s="8">
        <v>51</v>
      </c>
      <c r="B56" s="8">
        <v>2120170137</v>
      </c>
      <c r="C56" s="8" t="s">
        <v>691</v>
      </c>
      <c r="D56" s="8" t="s">
        <v>692</v>
      </c>
      <c r="E56" s="8" t="s">
        <v>628</v>
      </c>
      <c r="F56" s="8"/>
      <c r="G56" s="8" t="s">
        <v>538</v>
      </c>
      <c r="H56" s="8"/>
      <c r="I56" s="8" t="s">
        <v>538</v>
      </c>
      <c r="J56" s="14" t="s">
        <v>538</v>
      </c>
      <c r="K56" s="8"/>
      <c r="L56" s="8"/>
      <c r="M56" s="8"/>
      <c r="N56" s="8"/>
      <c r="O56" s="8">
        <v>1</v>
      </c>
      <c r="P56" s="8"/>
      <c r="Q56" s="8"/>
      <c r="R56" s="8"/>
      <c r="S56" s="8"/>
      <c r="T56" s="8"/>
    </row>
    <row r="57" spans="1:21" x14ac:dyDescent="0.25">
      <c r="A57" s="8">
        <v>52</v>
      </c>
      <c r="B57" s="8">
        <v>2120110065</v>
      </c>
      <c r="C57" s="8" t="s">
        <v>693</v>
      </c>
      <c r="D57" s="8" t="s">
        <v>540</v>
      </c>
      <c r="E57" s="8" t="s">
        <v>646</v>
      </c>
      <c r="F57" s="8"/>
      <c r="G57" s="8" t="s">
        <v>583</v>
      </c>
      <c r="H57" s="8"/>
      <c r="I57" s="8" t="s">
        <v>709</v>
      </c>
      <c r="J57" s="14" t="s">
        <v>538</v>
      </c>
      <c r="K57" s="8"/>
      <c r="L57" s="8"/>
      <c r="M57" s="8"/>
      <c r="N57" s="8"/>
      <c r="O57" s="8">
        <v>1</v>
      </c>
      <c r="P57" s="8"/>
      <c r="Q57" s="8"/>
      <c r="R57" s="8"/>
      <c r="S57" s="8"/>
      <c r="T57" s="8"/>
      <c r="U57" t="s">
        <v>581</v>
      </c>
    </row>
    <row r="58" spans="1:21" x14ac:dyDescent="0.25">
      <c r="A58" s="8">
        <v>53</v>
      </c>
      <c r="B58" s="8">
        <v>2120110242</v>
      </c>
      <c r="C58" s="8" t="s">
        <v>694</v>
      </c>
      <c r="D58" s="8" t="s">
        <v>695</v>
      </c>
      <c r="E58" s="8" t="s">
        <v>630</v>
      </c>
      <c r="F58" s="8"/>
      <c r="G58" s="8" t="s">
        <v>583</v>
      </c>
      <c r="H58" s="8"/>
      <c r="I58" s="8" t="s">
        <v>538</v>
      </c>
      <c r="J58" s="14"/>
      <c r="K58" s="8"/>
      <c r="L58" s="8"/>
      <c r="M58" s="8"/>
      <c r="N58" s="8"/>
      <c r="O58" s="8">
        <v>2.5</v>
      </c>
      <c r="P58" s="8"/>
      <c r="Q58" s="8"/>
      <c r="R58" s="8"/>
      <c r="S58" s="8"/>
      <c r="T58" s="8"/>
    </row>
    <row r="59" spans="1:21" x14ac:dyDescent="0.25">
      <c r="A59" s="8">
        <v>54</v>
      </c>
      <c r="B59" s="8">
        <v>2120110266</v>
      </c>
      <c r="C59" s="8" t="s">
        <v>696</v>
      </c>
      <c r="D59" s="8" t="s">
        <v>697</v>
      </c>
      <c r="E59" s="8" t="s">
        <v>623</v>
      </c>
      <c r="F59" s="8"/>
      <c r="G59" s="8" t="s">
        <v>538</v>
      </c>
      <c r="H59" s="8" t="s">
        <v>538</v>
      </c>
      <c r="I59" s="8" t="s">
        <v>538</v>
      </c>
      <c r="J59" s="14" t="s">
        <v>538</v>
      </c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1" x14ac:dyDescent="0.25">
      <c r="A60" s="8">
        <v>55</v>
      </c>
      <c r="B60" s="8">
        <v>2120110243</v>
      </c>
      <c r="C60" s="8" t="s">
        <v>675</v>
      </c>
      <c r="D60" s="8" t="s">
        <v>544</v>
      </c>
      <c r="E60" s="8" t="s">
        <v>630</v>
      </c>
      <c r="F60" s="8"/>
      <c r="G60" s="8" t="s">
        <v>538</v>
      </c>
      <c r="H60" s="8" t="s">
        <v>538</v>
      </c>
      <c r="I60" s="8" t="s">
        <v>538</v>
      </c>
      <c r="J60" s="14" t="s">
        <v>538</v>
      </c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1" x14ac:dyDescent="0.25">
      <c r="A61" s="8">
        <v>56</v>
      </c>
      <c r="B61" s="8">
        <v>2120110244</v>
      </c>
      <c r="C61" s="8" t="s">
        <v>698</v>
      </c>
      <c r="D61" s="8" t="s">
        <v>699</v>
      </c>
      <c r="E61" s="8" t="s">
        <v>630</v>
      </c>
      <c r="F61" s="8"/>
      <c r="G61" s="8" t="s">
        <v>538</v>
      </c>
      <c r="H61" s="8" t="s">
        <v>538</v>
      </c>
      <c r="I61" s="8" t="s">
        <v>538</v>
      </c>
      <c r="J61" s="14" t="s">
        <v>538</v>
      </c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1" x14ac:dyDescent="0.25">
      <c r="A62" s="8">
        <v>57</v>
      </c>
      <c r="B62" s="8">
        <v>2120110311</v>
      </c>
      <c r="C62" s="8" t="s">
        <v>700</v>
      </c>
      <c r="D62" s="8" t="s">
        <v>85</v>
      </c>
      <c r="E62" s="8" t="s">
        <v>628</v>
      </c>
      <c r="F62" s="8"/>
      <c r="G62" s="8" t="s">
        <v>538</v>
      </c>
      <c r="H62" s="8" t="s">
        <v>538</v>
      </c>
      <c r="I62" s="8" t="s">
        <v>538</v>
      </c>
      <c r="J62" s="14" t="s">
        <v>538</v>
      </c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1" x14ac:dyDescent="0.25">
      <c r="A63" s="8">
        <v>58</v>
      </c>
      <c r="B63" s="8">
        <v>2120110278</v>
      </c>
      <c r="C63" s="8" t="s">
        <v>701</v>
      </c>
      <c r="D63" s="8" t="s">
        <v>88</v>
      </c>
      <c r="E63" s="8" t="s">
        <v>623</v>
      </c>
      <c r="F63" s="8"/>
      <c r="G63" s="8"/>
      <c r="H63" s="8"/>
      <c r="I63" s="8"/>
      <c r="J63" s="14"/>
      <c r="K63" s="8"/>
      <c r="L63" s="8"/>
      <c r="M63" s="8"/>
      <c r="N63" s="8"/>
      <c r="O63" s="8">
        <v>3.5</v>
      </c>
      <c r="P63" s="8"/>
      <c r="Q63" s="8"/>
      <c r="R63" s="8"/>
      <c r="S63" s="8"/>
      <c r="T63" s="8"/>
    </row>
    <row r="64" spans="1:21" x14ac:dyDescent="0.25">
      <c r="A64" s="8">
        <v>59</v>
      </c>
      <c r="B64" s="8">
        <v>2119110203</v>
      </c>
      <c r="C64" s="8" t="s">
        <v>702</v>
      </c>
      <c r="D64" s="8" t="s">
        <v>88</v>
      </c>
      <c r="E64" s="8" t="s">
        <v>633</v>
      </c>
      <c r="F64" s="8"/>
      <c r="G64" s="8"/>
      <c r="H64" s="8"/>
      <c r="I64" s="8"/>
      <c r="J64" s="14"/>
      <c r="K64" s="8"/>
      <c r="L64" s="8"/>
      <c r="M64" s="8"/>
      <c r="N64" s="8"/>
      <c r="O64" s="8">
        <v>1</v>
      </c>
      <c r="P64" s="8"/>
      <c r="Q64" s="8"/>
      <c r="R64" s="8"/>
      <c r="S64" s="8"/>
      <c r="T64" s="8"/>
    </row>
    <row r="65" spans="1:20" x14ac:dyDescent="0.25">
      <c r="A65" s="8">
        <v>60</v>
      </c>
      <c r="B65" s="8">
        <v>2120110034</v>
      </c>
      <c r="C65" s="8" t="s">
        <v>703</v>
      </c>
      <c r="D65" s="8" t="s">
        <v>704</v>
      </c>
      <c r="E65" s="8" t="s">
        <v>625</v>
      </c>
      <c r="F65" s="8"/>
      <c r="G65" s="8" t="s">
        <v>583</v>
      </c>
      <c r="H65" s="8" t="s">
        <v>557</v>
      </c>
      <c r="I65" s="8"/>
      <c r="J65" s="14"/>
      <c r="K65" s="8"/>
      <c r="L65" s="8"/>
      <c r="M65" s="8"/>
      <c r="N65" s="8"/>
      <c r="O65" s="8">
        <v>1</v>
      </c>
      <c r="P65" s="8"/>
      <c r="Q65" s="8"/>
      <c r="R65" s="8"/>
      <c r="S65" s="8"/>
      <c r="T65" s="8"/>
    </row>
  </sheetData>
  <mergeCells count="2">
    <mergeCell ref="A1:T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6"/>
  <sheetViews>
    <sheetView topLeftCell="A7" workbookViewId="0">
      <selection activeCell="Z29" sqref="Z29"/>
    </sheetView>
  </sheetViews>
  <sheetFormatPr defaultColWidth="8.75" defaultRowHeight="15.75" x14ac:dyDescent="0.25"/>
  <cols>
    <col min="1" max="1" width="4" style="5" customWidth="1"/>
    <col min="2" max="2" width="10.875" style="5" customWidth="1"/>
    <col min="3" max="3" width="16" style="5" customWidth="1"/>
    <col min="4" max="4" width="6" style="5" customWidth="1"/>
    <col min="5" max="5" width="4" style="5" customWidth="1"/>
    <col min="6" max="6" width="9.625" style="5" customWidth="1"/>
    <col min="7" max="7" width="3.125" style="5" customWidth="1"/>
    <col min="8" max="14" width="3.875" style="5" customWidth="1"/>
    <col min="15" max="15" width="3.875" style="10" customWidth="1"/>
    <col min="16" max="21" width="3.875" style="5" customWidth="1"/>
    <col min="22" max="24" width="4.125" style="5" customWidth="1"/>
    <col min="25" max="25" width="5.125" style="10" customWidth="1"/>
    <col min="26" max="26" width="4.5" style="16" customWidth="1"/>
    <col min="27" max="27" width="4.5" style="22" customWidth="1"/>
    <col min="28" max="16384" width="8.75" style="5"/>
  </cols>
  <sheetData>
    <row r="1" spans="1:27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7" x14ac:dyDescent="0.25">
      <c r="A2" s="29" t="s">
        <v>711</v>
      </c>
      <c r="B2" s="29"/>
      <c r="C2" s="29"/>
      <c r="D2" s="29"/>
      <c r="E2" s="29"/>
      <c r="F2" s="29"/>
      <c r="G2" s="29"/>
      <c r="H2" s="29"/>
      <c r="K2" s="10"/>
      <c r="O2" s="5"/>
      <c r="S2" s="16"/>
      <c r="T2" s="10"/>
    </row>
    <row r="3" spans="1:27" x14ac:dyDescent="0.25">
      <c r="A3" s="5" t="s">
        <v>713</v>
      </c>
      <c r="K3" s="10"/>
      <c r="O3" s="5"/>
      <c r="S3" s="16"/>
      <c r="T3" s="10"/>
    </row>
    <row r="4" spans="1:27" x14ac:dyDescent="0.25">
      <c r="A4" s="5" t="s">
        <v>712</v>
      </c>
      <c r="K4" s="10"/>
      <c r="O4" s="5"/>
      <c r="S4" s="16"/>
      <c r="T4" s="10"/>
    </row>
    <row r="5" spans="1:27" x14ac:dyDescent="0.25">
      <c r="A5" s="6" t="s">
        <v>530</v>
      </c>
      <c r="B5" s="1" t="s">
        <v>94</v>
      </c>
      <c r="C5" s="1" t="s">
        <v>95</v>
      </c>
      <c r="D5" s="1" t="s">
        <v>4</v>
      </c>
      <c r="E5" s="1" t="s">
        <v>96</v>
      </c>
      <c r="F5" s="1" t="s">
        <v>97</v>
      </c>
      <c r="G5" s="6" t="s">
        <v>517</v>
      </c>
      <c r="H5" s="6" t="s">
        <v>518</v>
      </c>
      <c r="I5" s="6" t="s">
        <v>519</v>
      </c>
      <c r="J5" s="6" t="s">
        <v>520</v>
      </c>
      <c r="K5" s="6" t="s">
        <v>521</v>
      </c>
      <c r="L5" s="6" t="s">
        <v>522</v>
      </c>
      <c r="M5" s="6" t="s">
        <v>523</v>
      </c>
      <c r="N5" s="6" t="s">
        <v>524</v>
      </c>
      <c r="O5" s="12" t="s">
        <v>525</v>
      </c>
      <c r="P5" s="6" t="s">
        <v>531</v>
      </c>
      <c r="Q5" s="6" t="s">
        <v>532</v>
      </c>
      <c r="R5" s="20" t="s">
        <v>533</v>
      </c>
      <c r="S5" s="6" t="s">
        <v>534</v>
      </c>
      <c r="T5" s="6" t="s">
        <v>535</v>
      </c>
      <c r="U5" s="6" t="s">
        <v>536</v>
      </c>
      <c r="V5" s="6" t="s">
        <v>526</v>
      </c>
      <c r="W5" s="6" t="s">
        <v>527</v>
      </c>
      <c r="X5" s="6" t="s">
        <v>528</v>
      </c>
      <c r="Y5" s="12" t="s">
        <v>537</v>
      </c>
      <c r="Z5" s="18" t="s">
        <v>276</v>
      </c>
      <c r="AA5" s="21" t="s">
        <v>618</v>
      </c>
    </row>
    <row r="6" spans="1:27" x14ac:dyDescent="0.25">
      <c r="A6" s="6">
        <v>1</v>
      </c>
      <c r="B6" s="3" t="s">
        <v>98</v>
      </c>
      <c r="C6" s="2" t="s">
        <v>99</v>
      </c>
      <c r="D6" s="2" t="s">
        <v>100</v>
      </c>
      <c r="E6" s="4" t="s">
        <v>101</v>
      </c>
      <c r="F6" s="3" t="s">
        <v>102</v>
      </c>
      <c r="G6" s="6"/>
      <c r="H6" s="6"/>
      <c r="I6" s="6"/>
      <c r="J6" s="6"/>
      <c r="K6" s="6"/>
      <c r="L6" s="6"/>
      <c r="M6" s="6"/>
      <c r="N6" s="6"/>
      <c r="O6" s="12"/>
      <c r="P6" s="6"/>
      <c r="Q6" s="6"/>
      <c r="R6" s="20"/>
      <c r="S6" s="6"/>
      <c r="T6" s="6"/>
      <c r="U6" s="6"/>
      <c r="V6" s="6">
        <v>7</v>
      </c>
      <c r="W6" s="6">
        <v>7</v>
      </c>
      <c r="X6" s="6">
        <v>9.5</v>
      </c>
      <c r="Y6" s="12">
        <f>(V6+W6+X6)/3</f>
        <v>7.833333333333333</v>
      </c>
      <c r="Z6" s="18">
        <v>5.3</v>
      </c>
      <c r="AA6" s="21">
        <f>Y6*0.4+Z6*0.6</f>
        <v>6.3133333333333326</v>
      </c>
    </row>
    <row r="7" spans="1:27" x14ac:dyDescent="0.25">
      <c r="A7" s="6">
        <v>2</v>
      </c>
      <c r="B7" s="3" t="s">
        <v>103</v>
      </c>
      <c r="C7" s="2" t="s">
        <v>104</v>
      </c>
      <c r="D7" s="2" t="s">
        <v>100</v>
      </c>
      <c r="E7" s="4" t="s">
        <v>101</v>
      </c>
      <c r="F7" s="3" t="s">
        <v>105</v>
      </c>
      <c r="G7" s="6"/>
      <c r="H7" s="6"/>
      <c r="I7" s="6"/>
      <c r="J7" s="6" t="s">
        <v>538</v>
      </c>
      <c r="K7" s="6"/>
      <c r="L7" s="6"/>
      <c r="M7" s="6" t="s">
        <v>538</v>
      </c>
      <c r="N7" s="6" t="s">
        <v>538</v>
      </c>
      <c r="O7" s="12"/>
      <c r="P7" s="6"/>
      <c r="Q7" s="6" t="s">
        <v>538</v>
      </c>
      <c r="R7" s="20"/>
      <c r="S7" s="6"/>
      <c r="T7" s="6"/>
      <c r="U7" s="6"/>
      <c r="V7" s="6">
        <v>2</v>
      </c>
      <c r="W7" s="6">
        <v>4</v>
      </c>
      <c r="X7" s="6">
        <v>5</v>
      </c>
      <c r="Y7" s="12">
        <f t="shared" ref="Y7:Y36" si="0">(V7+W7+X7)/3</f>
        <v>3.6666666666666665</v>
      </c>
      <c r="Z7" s="18">
        <v>5.3</v>
      </c>
      <c r="AA7" s="21">
        <f t="shared" ref="AA7:AA36" si="1">Y7*0.4+Z7*0.6</f>
        <v>4.6466666666666665</v>
      </c>
    </row>
    <row r="8" spans="1:27" x14ac:dyDescent="0.25">
      <c r="A8" s="6">
        <v>3</v>
      </c>
      <c r="B8" s="3" t="s">
        <v>106</v>
      </c>
      <c r="C8" s="2" t="s">
        <v>107</v>
      </c>
      <c r="D8" s="2" t="s">
        <v>108</v>
      </c>
      <c r="E8" s="4" t="s">
        <v>101</v>
      </c>
      <c r="F8" s="3" t="s">
        <v>109</v>
      </c>
      <c r="G8" s="6"/>
      <c r="H8" s="6"/>
      <c r="I8" s="6"/>
      <c r="J8" s="6"/>
      <c r="K8" s="6"/>
      <c r="L8" s="6"/>
      <c r="M8" s="6"/>
      <c r="N8" s="6"/>
      <c r="O8" s="12"/>
      <c r="P8" s="6"/>
      <c r="Q8" s="6"/>
      <c r="R8" s="20"/>
      <c r="S8" s="6"/>
      <c r="T8" s="6"/>
      <c r="U8" s="6"/>
      <c r="V8" s="6">
        <v>5</v>
      </c>
      <c r="W8" s="6">
        <v>3</v>
      </c>
      <c r="X8" s="6">
        <v>7</v>
      </c>
      <c r="Y8" s="12">
        <f t="shared" si="0"/>
        <v>5</v>
      </c>
      <c r="Z8" s="18">
        <v>5</v>
      </c>
      <c r="AA8" s="21">
        <f t="shared" si="1"/>
        <v>5</v>
      </c>
    </row>
    <row r="9" spans="1:27" x14ac:dyDescent="0.25">
      <c r="A9" s="6">
        <v>4</v>
      </c>
      <c r="B9" s="3" t="s">
        <v>110</v>
      </c>
      <c r="C9" s="2" t="s">
        <v>111</v>
      </c>
      <c r="D9" s="2" t="s">
        <v>112</v>
      </c>
      <c r="E9" s="4" t="s">
        <v>101</v>
      </c>
      <c r="F9" s="3" t="s">
        <v>113</v>
      </c>
      <c r="G9" s="6"/>
      <c r="H9" s="6"/>
      <c r="I9" s="6"/>
      <c r="J9" s="6" t="s">
        <v>538</v>
      </c>
      <c r="K9" s="6" t="s">
        <v>538</v>
      </c>
      <c r="L9" s="6" t="s">
        <v>538</v>
      </c>
      <c r="M9" s="6" t="s">
        <v>538</v>
      </c>
      <c r="N9" s="6" t="s">
        <v>538</v>
      </c>
      <c r="O9" s="12" t="s">
        <v>614</v>
      </c>
      <c r="P9" s="6" t="s">
        <v>538</v>
      </c>
      <c r="Q9" s="6" t="s">
        <v>538</v>
      </c>
      <c r="R9" s="20" t="s">
        <v>538</v>
      </c>
      <c r="S9" s="6" t="s">
        <v>538</v>
      </c>
      <c r="T9" s="6"/>
      <c r="U9" s="6"/>
      <c r="V9" s="6"/>
      <c r="W9" s="6"/>
      <c r="X9" s="6"/>
      <c r="Y9" s="12">
        <f t="shared" si="0"/>
        <v>0</v>
      </c>
      <c r="Z9" s="18"/>
      <c r="AA9" s="21">
        <f t="shared" si="1"/>
        <v>0</v>
      </c>
    </row>
    <row r="10" spans="1:27" x14ac:dyDescent="0.25">
      <c r="A10" s="6">
        <v>5</v>
      </c>
      <c r="B10" s="3" t="s">
        <v>114</v>
      </c>
      <c r="C10" s="2" t="s">
        <v>115</v>
      </c>
      <c r="D10" s="2" t="s">
        <v>116</v>
      </c>
      <c r="E10" s="4" t="s">
        <v>101</v>
      </c>
      <c r="F10" s="3" t="s">
        <v>117</v>
      </c>
      <c r="G10" s="6"/>
      <c r="H10" s="6"/>
      <c r="I10" s="6"/>
      <c r="J10" s="6"/>
      <c r="K10" s="6"/>
      <c r="L10" s="6"/>
      <c r="M10" s="6"/>
      <c r="N10" s="6"/>
      <c r="O10" s="12"/>
      <c r="P10" s="6"/>
      <c r="Q10" s="6"/>
      <c r="R10" s="20"/>
      <c r="S10" s="6"/>
      <c r="T10" s="6"/>
      <c r="U10" s="6"/>
      <c r="V10" s="6">
        <v>6</v>
      </c>
      <c r="W10" s="6">
        <v>6.5</v>
      </c>
      <c r="X10" s="6">
        <v>8</v>
      </c>
      <c r="Y10" s="12">
        <f t="shared" si="0"/>
        <v>6.833333333333333</v>
      </c>
      <c r="Z10" s="18">
        <v>8.5</v>
      </c>
      <c r="AA10" s="21">
        <f t="shared" si="1"/>
        <v>7.833333333333333</v>
      </c>
    </row>
    <row r="11" spans="1:27" x14ac:dyDescent="0.25">
      <c r="A11" s="6">
        <v>6</v>
      </c>
      <c r="B11" s="3" t="s">
        <v>118</v>
      </c>
      <c r="C11" s="2" t="s">
        <v>119</v>
      </c>
      <c r="D11" s="2" t="s">
        <v>120</v>
      </c>
      <c r="E11" s="4" t="s">
        <v>101</v>
      </c>
      <c r="F11" s="3" t="s">
        <v>121</v>
      </c>
      <c r="G11" s="6"/>
      <c r="H11" s="6"/>
      <c r="I11" s="6"/>
      <c r="J11" s="6"/>
      <c r="K11" s="6"/>
      <c r="L11" s="6"/>
      <c r="M11" s="6"/>
      <c r="N11" s="6"/>
      <c r="O11" s="12"/>
      <c r="P11" s="6"/>
      <c r="Q11" s="6"/>
      <c r="R11" s="20"/>
      <c r="S11" s="6"/>
      <c r="T11" s="6"/>
      <c r="U11" s="6"/>
      <c r="V11" s="6">
        <v>6</v>
      </c>
      <c r="W11" s="6">
        <v>7.5</v>
      </c>
      <c r="X11" s="6">
        <v>8.5</v>
      </c>
      <c r="Y11" s="12">
        <f t="shared" si="0"/>
        <v>7.333333333333333</v>
      </c>
      <c r="Z11" s="18">
        <v>7.5</v>
      </c>
      <c r="AA11" s="21">
        <f t="shared" si="1"/>
        <v>7.4333333333333336</v>
      </c>
    </row>
    <row r="12" spans="1:27" x14ac:dyDescent="0.25">
      <c r="A12" s="6">
        <v>7</v>
      </c>
      <c r="B12" s="3" t="s">
        <v>122</v>
      </c>
      <c r="C12" s="2" t="s">
        <v>123</v>
      </c>
      <c r="D12" s="2" t="s">
        <v>124</v>
      </c>
      <c r="E12" s="4" t="s">
        <v>101</v>
      </c>
      <c r="F12" s="3" t="s">
        <v>125</v>
      </c>
      <c r="G12" s="6"/>
      <c r="H12" s="6"/>
      <c r="I12" s="6"/>
      <c r="J12" s="6"/>
      <c r="K12" s="6"/>
      <c r="L12" s="6"/>
      <c r="M12" s="6"/>
      <c r="N12" s="6"/>
      <c r="O12" s="12"/>
      <c r="P12" s="6"/>
      <c r="Q12" s="6"/>
      <c r="R12" s="20"/>
      <c r="S12" s="6"/>
      <c r="T12" s="6"/>
      <c r="U12" s="6"/>
      <c r="V12" s="6">
        <v>4.5</v>
      </c>
      <c r="W12" s="6">
        <v>5</v>
      </c>
      <c r="X12" s="6">
        <v>7</v>
      </c>
      <c r="Y12" s="12">
        <f t="shared" si="0"/>
        <v>5.5</v>
      </c>
      <c r="Z12" s="18">
        <v>5.3</v>
      </c>
      <c r="AA12" s="21">
        <f t="shared" si="1"/>
        <v>5.38</v>
      </c>
    </row>
    <row r="13" spans="1:27" x14ac:dyDescent="0.25">
      <c r="A13" s="6">
        <v>8</v>
      </c>
      <c r="B13" s="3" t="s">
        <v>126</v>
      </c>
      <c r="C13" s="2" t="s">
        <v>127</v>
      </c>
      <c r="D13" s="2" t="s">
        <v>128</v>
      </c>
      <c r="E13" s="4" t="s">
        <v>101</v>
      </c>
      <c r="F13" s="3" t="s">
        <v>129</v>
      </c>
      <c r="G13" s="6"/>
      <c r="H13" s="6"/>
      <c r="I13" s="6"/>
      <c r="J13" s="6"/>
      <c r="K13" s="6"/>
      <c r="L13" s="6"/>
      <c r="M13" s="6"/>
      <c r="N13" s="6"/>
      <c r="O13" s="12"/>
      <c r="P13" s="6"/>
      <c r="Q13" s="6"/>
      <c r="R13" s="20"/>
      <c r="S13" s="6"/>
      <c r="T13" s="6"/>
      <c r="U13" s="6"/>
      <c r="V13" s="6">
        <v>3</v>
      </c>
      <c r="W13" s="6">
        <v>4</v>
      </c>
      <c r="X13" s="6">
        <v>7</v>
      </c>
      <c r="Y13" s="12">
        <f t="shared" si="0"/>
        <v>4.666666666666667</v>
      </c>
      <c r="Z13" s="18">
        <v>4</v>
      </c>
      <c r="AA13" s="21">
        <f t="shared" si="1"/>
        <v>4.2666666666666666</v>
      </c>
    </row>
    <row r="14" spans="1:27" x14ac:dyDescent="0.25">
      <c r="A14" s="6">
        <v>9</v>
      </c>
      <c r="B14" s="3" t="s">
        <v>130</v>
      </c>
      <c r="C14" s="2" t="s">
        <v>131</v>
      </c>
      <c r="D14" s="2" t="s">
        <v>132</v>
      </c>
      <c r="E14" s="4" t="s">
        <v>101</v>
      </c>
      <c r="F14" s="3" t="s">
        <v>133</v>
      </c>
      <c r="G14" s="6"/>
      <c r="H14" s="6"/>
      <c r="I14" s="6"/>
      <c r="J14" s="6"/>
      <c r="K14" s="6"/>
      <c r="L14" s="6" t="s">
        <v>538</v>
      </c>
      <c r="M14" s="6"/>
      <c r="N14" s="6"/>
      <c r="O14" s="12"/>
      <c r="P14" s="6"/>
      <c r="Q14" s="6"/>
      <c r="R14" s="20"/>
      <c r="S14" s="6"/>
      <c r="T14" s="6"/>
      <c r="U14" s="6"/>
      <c r="V14" s="6">
        <v>2.5</v>
      </c>
      <c r="W14" s="6">
        <v>4</v>
      </c>
      <c r="X14" s="6">
        <v>6</v>
      </c>
      <c r="Y14" s="12">
        <f t="shared" si="0"/>
        <v>4.166666666666667</v>
      </c>
      <c r="Z14" s="18">
        <v>4.8</v>
      </c>
      <c r="AA14" s="21">
        <f t="shared" si="1"/>
        <v>4.5466666666666669</v>
      </c>
    </row>
    <row r="15" spans="1:27" x14ac:dyDescent="0.25">
      <c r="A15" s="6">
        <v>10</v>
      </c>
      <c r="B15" s="3" t="s">
        <v>134</v>
      </c>
      <c r="C15" s="2" t="s">
        <v>135</v>
      </c>
      <c r="D15" s="2" t="s">
        <v>136</v>
      </c>
      <c r="E15" s="4" t="s">
        <v>101</v>
      </c>
      <c r="F15" s="3" t="s">
        <v>137</v>
      </c>
      <c r="G15" s="6"/>
      <c r="H15" s="6"/>
      <c r="I15" s="6"/>
      <c r="J15" s="6"/>
      <c r="K15" s="6"/>
      <c r="L15" s="6"/>
      <c r="M15" s="6"/>
      <c r="N15" s="6"/>
      <c r="O15" s="12"/>
      <c r="P15" s="6"/>
      <c r="Q15" s="6"/>
      <c r="R15" s="20"/>
      <c r="S15" s="6"/>
      <c r="T15" s="6"/>
      <c r="U15" s="6"/>
      <c r="V15" s="6">
        <v>3.5</v>
      </c>
      <c r="W15" s="6">
        <v>5</v>
      </c>
      <c r="X15" s="6">
        <v>7</v>
      </c>
      <c r="Y15" s="12">
        <f t="shared" si="0"/>
        <v>5.166666666666667</v>
      </c>
      <c r="Z15" s="18">
        <v>5.5</v>
      </c>
      <c r="AA15" s="21">
        <f t="shared" si="1"/>
        <v>5.3666666666666671</v>
      </c>
    </row>
    <row r="16" spans="1:27" x14ac:dyDescent="0.25">
      <c r="A16" s="6">
        <v>11</v>
      </c>
      <c r="B16" s="3" t="s">
        <v>138</v>
      </c>
      <c r="C16" s="2" t="s">
        <v>139</v>
      </c>
      <c r="D16" s="2" t="s">
        <v>140</v>
      </c>
      <c r="E16" s="4" t="s">
        <v>101</v>
      </c>
      <c r="F16" s="3" t="s">
        <v>141</v>
      </c>
      <c r="G16" s="6"/>
      <c r="H16" s="6"/>
      <c r="I16" s="6"/>
      <c r="J16" s="6"/>
      <c r="K16" s="6"/>
      <c r="L16" s="6"/>
      <c r="M16" s="6"/>
      <c r="N16" s="6"/>
      <c r="O16" s="12"/>
      <c r="P16" s="6"/>
      <c r="Q16" s="6"/>
      <c r="R16" s="20"/>
      <c r="S16" s="6"/>
      <c r="T16" s="6"/>
      <c r="U16" s="6"/>
      <c r="V16" s="6">
        <v>5</v>
      </c>
      <c r="W16" s="6">
        <v>5</v>
      </c>
      <c r="X16" s="6">
        <v>8</v>
      </c>
      <c r="Y16" s="12">
        <f t="shared" si="0"/>
        <v>6</v>
      </c>
      <c r="Z16" s="18">
        <v>5.8</v>
      </c>
      <c r="AA16" s="21">
        <f t="shared" si="1"/>
        <v>5.8800000000000008</v>
      </c>
    </row>
    <row r="17" spans="1:27" x14ac:dyDescent="0.25">
      <c r="A17" s="6">
        <v>12</v>
      </c>
      <c r="B17" s="3" t="s">
        <v>142</v>
      </c>
      <c r="C17" s="2" t="s">
        <v>143</v>
      </c>
      <c r="D17" s="2" t="s">
        <v>144</v>
      </c>
      <c r="E17" s="4" t="s">
        <v>101</v>
      </c>
      <c r="F17" s="3" t="s">
        <v>145</v>
      </c>
      <c r="G17" s="6"/>
      <c r="H17" s="6"/>
      <c r="I17" s="6"/>
      <c r="J17" s="6"/>
      <c r="K17" s="6"/>
      <c r="L17" s="6"/>
      <c r="M17" s="6"/>
      <c r="N17" s="6"/>
      <c r="O17" s="12"/>
      <c r="P17" s="6"/>
      <c r="Q17" s="6"/>
      <c r="R17" s="20"/>
      <c r="S17" s="6" t="s">
        <v>558</v>
      </c>
      <c r="T17" s="6"/>
      <c r="U17" s="6"/>
      <c r="V17" s="6">
        <v>2</v>
      </c>
      <c r="W17" s="6">
        <v>4</v>
      </c>
      <c r="X17" s="6">
        <v>6</v>
      </c>
      <c r="Y17" s="12">
        <f t="shared" si="0"/>
        <v>4</v>
      </c>
      <c r="Z17" s="18">
        <v>4.5</v>
      </c>
      <c r="AA17" s="21">
        <f t="shared" si="1"/>
        <v>4.3</v>
      </c>
    </row>
    <row r="18" spans="1:27" x14ac:dyDescent="0.25">
      <c r="A18" s="6">
        <v>13</v>
      </c>
      <c r="B18" s="3" t="s">
        <v>146</v>
      </c>
      <c r="C18" s="2" t="s">
        <v>147</v>
      </c>
      <c r="D18" s="2" t="s">
        <v>148</v>
      </c>
      <c r="E18" s="4" t="s">
        <v>101</v>
      </c>
      <c r="F18" s="3" t="s">
        <v>149</v>
      </c>
      <c r="G18" s="6"/>
      <c r="H18" s="6"/>
      <c r="I18" s="6"/>
      <c r="J18" s="6"/>
      <c r="K18" s="6"/>
      <c r="L18" s="6"/>
      <c r="M18" s="6"/>
      <c r="N18" s="6" t="s">
        <v>556</v>
      </c>
      <c r="O18" s="12"/>
      <c r="P18" s="6"/>
      <c r="Q18" s="6"/>
      <c r="R18" s="20"/>
      <c r="S18" s="6"/>
      <c r="T18" s="6"/>
      <c r="U18" s="6"/>
      <c r="V18" s="6">
        <v>0</v>
      </c>
      <c r="W18" s="6">
        <v>1</v>
      </c>
      <c r="X18" s="6">
        <v>5</v>
      </c>
      <c r="Y18" s="12">
        <f t="shared" si="0"/>
        <v>2</v>
      </c>
      <c r="Z18" s="18">
        <v>1.5</v>
      </c>
      <c r="AA18" s="21">
        <f t="shared" si="1"/>
        <v>1.7</v>
      </c>
    </row>
    <row r="19" spans="1:27" x14ac:dyDescent="0.25">
      <c r="A19" s="6">
        <v>14</v>
      </c>
      <c r="B19" s="3" t="s">
        <v>150</v>
      </c>
      <c r="C19" s="2" t="s">
        <v>151</v>
      </c>
      <c r="D19" s="2" t="s">
        <v>152</v>
      </c>
      <c r="E19" s="4" t="s">
        <v>101</v>
      </c>
      <c r="F19" s="3" t="s">
        <v>153</v>
      </c>
      <c r="G19" s="6"/>
      <c r="H19" s="6"/>
      <c r="I19" s="6"/>
      <c r="J19" s="6"/>
      <c r="K19" s="6"/>
      <c r="L19" s="6"/>
      <c r="M19" s="6"/>
      <c r="N19" s="6"/>
      <c r="O19" s="12"/>
      <c r="P19" s="6"/>
      <c r="Q19" s="6"/>
      <c r="R19" s="20"/>
      <c r="S19" s="6"/>
      <c r="T19" s="6"/>
      <c r="U19" s="6"/>
      <c r="V19" s="6">
        <v>6.5</v>
      </c>
      <c r="W19" s="6">
        <v>7.5</v>
      </c>
      <c r="X19" s="6">
        <v>8.5</v>
      </c>
      <c r="Y19" s="12">
        <f t="shared" si="0"/>
        <v>7.5</v>
      </c>
      <c r="Z19" s="18">
        <v>7</v>
      </c>
      <c r="AA19" s="21">
        <f t="shared" si="1"/>
        <v>7.2</v>
      </c>
    </row>
    <row r="20" spans="1:27" x14ac:dyDescent="0.25">
      <c r="A20" s="6">
        <v>15</v>
      </c>
      <c r="B20" s="3" t="s">
        <v>154</v>
      </c>
      <c r="C20" s="2" t="s">
        <v>135</v>
      </c>
      <c r="D20" s="2" t="s">
        <v>152</v>
      </c>
      <c r="E20" s="4" t="s">
        <v>101</v>
      </c>
      <c r="F20" s="3" t="s">
        <v>155</v>
      </c>
      <c r="G20" s="6"/>
      <c r="H20" s="6"/>
      <c r="I20" s="6"/>
      <c r="J20" s="6"/>
      <c r="K20" s="6"/>
      <c r="L20" s="6"/>
      <c r="M20" s="6"/>
      <c r="N20" s="6"/>
      <c r="O20" s="12"/>
      <c r="P20" s="6"/>
      <c r="Q20" s="6"/>
      <c r="R20" s="20"/>
      <c r="S20" s="6"/>
      <c r="T20" s="6"/>
      <c r="U20" s="6"/>
      <c r="V20" s="6">
        <v>5.5</v>
      </c>
      <c r="W20" s="6">
        <v>5</v>
      </c>
      <c r="X20" s="6">
        <v>8</v>
      </c>
      <c r="Y20" s="12">
        <f t="shared" si="0"/>
        <v>6.166666666666667</v>
      </c>
      <c r="Z20" s="18">
        <v>6.5</v>
      </c>
      <c r="AA20" s="21">
        <f t="shared" si="1"/>
        <v>6.3666666666666671</v>
      </c>
    </row>
    <row r="21" spans="1:27" x14ac:dyDescent="0.25">
      <c r="A21" s="6">
        <v>16</v>
      </c>
      <c r="B21" s="3" t="s">
        <v>156</v>
      </c>
      <c r="C21" s="2" t="s">
        <v>157</v>
      </c>
      <c r="D21" s="2" t="s">
        <v>49</v>
      </c>
      <c r="E21" s="4" t="s">
        <v>101</v>
      </c>
      <c r="F21" s="3" t="s">
        <v>158</v>
      </c>
      <c r="G21" s="6"/>
      <c r="H21" s="6"/>
      <c r="I21" s="6"/>
      <c r="J21" s="6"/>
      <c r="K21" s="6"/>
      <c r="L21" s="6"/>
      <c r="M21" s="6"/>
      <c r="N21" s="6"/>
      <c r="O21" s="12"/>
      <c r="P21" s="6"/>
      <c r="Q21" s="6"/>
      <c r="R21" s="20"/>
      <c r="S21" s="6"/>
      <c r="T21" s="6"/>
      <c r="U21" s="6"/>
      <c r="V21" s="6">
        <v>7</v>
      </c>
      <c r="W21" s="6">
        <v>8</v>
      </c>
      <c r="X21" s="6">
        <v>9</v>
      </c>
      <c r="Y21" s="12">
        <f t="shared" si="0"/>
        <v>8</v>
      </c>
      <c r="Z21" s="18">
        <v>7.5</v>
      </c>
      <c r="AA21" s="21">
        <f t="shared" si="1"/>
        <v>7.7</v>
      </c>
    </row>
    <row r="22" spans="1:27" x14ac:dyDescent="0.25">
      <c r="A22" s="6">
        <v>17</v>
      </c>
      <c r="B22" s="3" t="s">
        <v>159</v>
      </c>
      <c r="C22" s="2" t="s">
        <v>160</v>
      </c>
      <c r="D22" s="2" t="s">
        <v>161</v>
      </c>
      <c r="E22" s="4" t="s">
        <v>101</v>
      </c>
      <c r="F22" s="3" t="s">
        <v>162</v>
      </c>
      <c r="G22" s="6"/>
      <c r="H22" s="6"/>
      <c r="I22" s="6"/>
      <c r="J22" s="6"/>
      <c r="K22" s="6"/>
      <c r="L22" s="6"/>
      <c r="M22" s="6"/>
      <c r="N22" s="6"/>
      <c r="O22" s="12"/>
      <c r="P22" s="6" t="s">
        <v>538</v>
      </c>
      <c r="Q22" s="6"/>
      <c r="R22" s="20" t="s">
        <v>538</v>
      </c>
      <c r="S22" s="6"/>
      <c r="T22" s="6"/>
      <c r="U22" s="6"/>
      <c r="V22" s="6">
        <v>5</v>
      </c>
      <c r="W22" s="6">
        <v>5</v>
      </c>
      <c r="X22" s="6">
        <v>7</v>
      </c>
      <c r="Y22" s="12">
        <f t="shared" si="0"/>
        <v>5.666666666666667</v>
      </c>
      <c r="Z22" s="18">
        <v>4.8</v>
      </c>
      <c r="AA22" s="21">
        <f t="shared" si="1"/>
        <v>5.1466666666666665</v>
      </c>
    </row>
    <row r="23" spans="1:27" x14ac:dyDescent="0.25">
      <c r="A23" s="6">
        <v>18</v>
      </c>
      <c r="B23" s="3" t="s">
        <v>163</v>
      </c>
      <c r="C23" s="2" t="s">
        <v>164</v>
      </c>
      <c r="D23" s="2" t="s">
        <v>165</v>
      </c>
      <c r="E23" s="4" t="s">
        <v>101</v>
      </c>
      <c r="F23" s="3" t="s">
        <v>166</v>
      </c>
      <c r="G23" s="6"/>
      <c r="H23" s="6"/>
      <c r="I23" s="6"/>
      <c r="J23" s="6"/>
      <c r="K23" s="6"/>
      <c r="L23" s="6"/>
      <c r="M23" s="6"/>
      <c r="N23" s="6"/>
      <c r="O23" s="12"/>
      <c r="P23" s="6"/>
      <c r="Q23" s="6"/>
      <c r="R23" s="20"/>
      <c r="S23" s="6"/>
      <c r="T23" s="6"/>
      <c r="U23" s="6"/>
      <c r="V23" s="6">
        <v>3.5</v>
      </c>
      <c r="W23" s="6">
        <v>4</v>
      </c>
      <c r="X23" s="6">
        <v>6</v>
      </c>
      <c r="Y23" s="12">
        <f t="shared" si="0"/>
        <v>4.5</v>
      </c>
      <c r="Z23" s="18">
        <v>6.8</v>
      </c>
      <c r="AA23" s="21">
        <f t="shared" si="1"/>
        <v>5.88</v>
      </c>
    </row>
    <row r="24" spans="1:27" x14ac:dyDescent="0.25">
      <c r="A24" s="6">
        <v>19</v>
      </c>
      <c r="B24" s="3" t="s">
        <v>167</v>
      </c>
      <c r="C24" s="2" t="s">
        <v>168</v>
      </c>
      <c r="D24" s="2" t="s">
        <v>169</v>
      </c>
      <c r="E24" s="4" t="s">
        <v>101</v>
      </c>
      <c r="F24" s="3" t="s">
        <v>170</v>
      </c>
      <c r="G24" s="6"/>
      <c r="H24" s="6"/>
      <c r="I24" s="6"/>
      <c r="J24" s="6" t="s">
        <v>538</v>
      </c>
      <c r="K24" s="6"/>
      <c r="L24" s="6"/>
      <c r="M24" s="6"/>
      <c r="N24" s="6"/>
      <c r="O24" s="12"/>
      <c r="P24" s="6"/>
      <c r="Q24" s="6"/>
      <c r="R24" s="20"/>
      <c r="S24" s="6"/>
      <c r="T24" s="6"/>
      <c r="U24" s="6"/>
      <c r="V24" s="6">
        <v>5</v>
      </c>
      <c r="W24" s="6">
        <v>6</v>
      </c>
      <c r="X24" s="6">
        <v>7</v>
      </c>
      <c r="Y24" s="12">
        <f t="shared" si="0"/>
        <v>6</v>
      </c>
      <c r="Z24" s="18">
        <v>7.5</v>
      </c>
      <c r="AA24" s="21">
        <f t="shared" si="1"/>
        <v>6.9</v>
      </c>
    </row>
    <row r="25" spans="1:27" x14ac:dyDescent="0.25">
      <c r="A25" s="6">
        <v>20</v>
      </c>
      <c r="B25" s="3" t="s">
        <v>171</v>
      </c>
      <c r="C25" s="2" t="s">
        <v>172</v>
      </c>
      <c r="D25" s="2" t="s">
        <v>169</v>
      </c>
      <c r="E25" s="4" t="s">
        <v>101</v>
      </c>
      <c r="F25" s="3" t="s">
        <v>113</v>
      </c>
      <c r="G25" s="6"/>
      <c r="H25" s="6"/>
      <c r="I25" s="6"/>
      <c r="J25" s="6"/>
      <c r="K25" s="6"/>
      <c r="L25" s="6"/>
      <c r="M25" s="6"/>
      <c r="N25" s="6"/>
      <c r="O25" s="12"/>
      <c r="P25" s="6"/>
      <c r="Q25" s="6"/>
      <c r="R25" s="20"/>
      <c r="S25" s="6"/>
      <c r="T25" s="6"/>
      <c r="U25" s="6"/>
      <c r="V25" s="6">
        <v>8</v>
      </c>
      <c r="W25" s="6">
        <v>8</v>
      </c>
      <c r="X25" s="6">
        <v>10</v>
      </c>
      <c r="Y25" s="12">
        <f t="shared" si="0"/>
        <v>8.6666666666666661</v>
      </c>
      <c r="Z25" s="18">
        <v>8</v>
      </c>
      <c r="AA25" s="21">
        <f t="shared" si="1"/>
        <v>8.2666666666666657</v>
      </c>
    </row>
    <row r="26" spans="1:27" x14ac:dyDescent="0.25">
      <c r="A26" s="6">
        <v>21</v>
      </c>
      <c r="B26" s="3" t="s">
        <v>173</v>
      </c>
      <c r="C26" s="2" t="s">
        <v>174</v>
      </c>
      <c r="D26" s="2" t="s">
        <v>55</v>
      </c>
      <c r="E26" s="4" t="s">
        <v>101</v>
      </c>
      <c r="F26" s="3" t="s">
        <v>175</v>
      </c>
      <c r="G26" s="6"/>
      <c r="H26" s="6"/>
      <c r="I26" s="6"/>
      <c r="J26" s="6"/>
      <c r="K26" s="6"/>
      <c r="L26" s="6"/>
      <c r="M26" s="6"/>
      <c r="N26" s="6"/>
      <c r="O26" s="12"/>
      <c r="P26" s="6" t="s">
        <v>538</v>
      </c>
      <c r="Q26" s="6"/>
      <c r="R26" s="20"/>
      <c r="S26" s="6" t="s">
        <v>707</v>
      </c>
      <c r="T26" s="6"/>
      <c r="U26" s="6"/>
      <c r="V26" s="6">
        <v>1</v>
      </c>
      <c r="W26" s="6">
        <v>3</v>
      </c>
      <c r="X26" s="6">
        <v>6</v>
      </c>
      <c r="Y26" s="12">
        <f t="shared" si="0"/>
        <v>3.3333333333333335</v>
      </c>
      <c r="Z26" s="18">
        <v>3.5</v>
      </c>
      <c r="AA26" s="21">
        <f t="shared" si="1"/>
        <v>3.4333333333333336</v>
      </c>
    </row>
    <row r="27" spans="1:27" x14ac:dyDescent="0.25">
      <c r="A27" s="6">
        <v>22</v>
      </c>
      <c r="B27" s="3" t="s">
        <v>176</v>
      </c>
      <c r="C27" s="2" t="s">
        <v>177</v>
      </c>
      <c r="D27" s="2" t="s">
        <v>79</v>
      </c>
      <c r="E27" s="4" t="s">
        <v>101</v>
      </c>
      <c r="F27" s="3" t="s">
        <v>178</v>
      </c>
      <c r="G27" s="6"/>
      <c r="H27" s="6"/>
      <c r="I27" s="6"/>
      <c r="J27" s="6"/>
      <c r="K27" s="6"/>
      <c r="L27" s="6"/>
      <c r="M27" s="6"/>
      <c r="N27" s="6"/>
      <c r="O27" s="12"/>
      <c r="P27" s="6"/>
      <c r="Q27" s="6"/>
      <c r="R27" s="20"/>
      <c r="S27" s="6"/>
      <c r="T27" s="6"/>
      <c r="U27" s="6"/>
      <c r="V27" s="6">
        <v>5.5</v>
      </c>
      <c r="W27" s="6">
        <v>5</v>
      </c>
      <c r="X27" s="6">
        <v>8</v>
      </c>
      <c r="Y27" s="12">
        <f t="shared" si="0"/>
        <v>6.166666666666667</v>
      </c>
      <c r="Z27" s="18">
        <v>5.8</v>
      </c>
      <c r="AA27" s="21">
        <f t="shared" si="1"/>
        <v>5.9466666666666672</v>
      </c>
    </row>
    <row r="28" spans="1:27" x14ac:dyDescent="0.25">
      <c r="A28" s="6">
        <v>23</v>
      </c>
      <c r="B28" s="3" t="s">
        <v>179</v>
      </c>
      <c r="C28" s="2" t="s">
        <v>180</v>
      </c>
      <c r="D28" s="2" t="s">
        <v>181</v>
      </c>
      <c r="E28" s="4" t="s">
        <v>101</v>
      </c>
      <c r="F28" s="3" t="s">
        <v>182</v>
      </c>
      <c r="G28" s="6"/>
      <c r="H28" s="6"/>
      <c r="I28" s="6"/>
      <c r="J28" s="6"/>
      <c r="K28" s="6"/>
      <c r="L28" s="6"/>
      <c r="M28" s="6"/>
      <c r="N28" s="6"/>
      <c r="O28" s="12"/>
      <c r="P28" s="6"/>
      <c r="Q28" s="6"/>
      <c r="R28" s="20"/>
      <c r="S28" s="6"/>
      <c r="T28" s="6"/>
      <c r="U28" s="6"/>
      <c r="V28" s="6">
        <v>4.5</v>
      </c>
      <c r="W28" s="6">
        <v>5</v>
      </c>
      <c r="X28" s="6">
        <v>7</v>
      </c>
      <c r="Y28" s="12">
        <f t="shared" si="0"/>
        <v>5.5</v>
      </c>
      <c r="Z28" s="18">
        <v>4.5999999999999996</v>
      </c>
      <c r="AA28" s="21">
        <f t="shared" si="1"/>
        <v>4.96</v>
      </c>
    </row>
    <row r="29" spans="1:27" x14ac:dyDescent="0.25">
      <c r="A29" s="6">
        <v>24</v>
      </c>
      <c r="B29" s="3" t="s">
        <v>183</v>
      </c>
      <c r="C29" s="2" t="s">
        <v>184</v>
      </c>
      <c r="D29" s="2" t="s">
        <v>69</v>
      </c>
      <c r="E29" s="4" t="s">
        <v>101</v>
      </c>
      <c r="F29" s="3" t="s">
        <v>185</v>
      </c>
      <c r="G29" s="6"/>
      <c r="H29" s="6"/>
      <c r="I29" s="6"/>
      <c r="J29" s="6"/>
      <c r="K29" s="6"/>
      <c r="L29" s="6"/>
      <c r="M29" s="6"/>
      <c r="N29" s="6"/>
      <c r="O29" s="12"/>
      <c r="P29" s="6"/>
      <c r="Q29" s="6"/>
      <c r="R29" s="20"/>
      <c r="S29" s="6"/>
      <c r="T29" s="6"/>
      <c r="U29" s="6"/>
      <c r="V29" s="6">
        <v>2.5</v>
      </c>
      <c r="W29" s="6">
        <v>4</v>
      </c>
      <c r="X29" s="6">
        <v>6</v>
      </c>
      <c r="Y29" s="12">
        <f t="shared" si="0"/>
        <v>4.166666666666667</v>
      </c>
      <c r="Z29" s="18">
        <v>5.8</v>
      </c>
      <c r="AA29" s="21">
        <f t="shared" si="1"/>
        <v>5.1466666666666665</v>
      </c>
    </row>
    <row r="30" spans="1:27" x14ac:dyDescent="0.25">
      <c r="A30" s="6">
        <v>25</v>
      </c>
      <c r="B30" s="3" t="s">
        <v>186</v>
      </c>
      <c r="C30" s="2" t="s">
        <v>187</v>
      </c>
      <c r="D30" s="2" t="s">
        <v>188</v>
      </c>
      <c r="E30" s="4" t="s">
        <v>101</v>
      </c>
      <c r="F30" s="3" t="s">
        <v>189</v>
      </c>
      <c r="G30" s="6"/>
      <c r="H30" s="6"/>
      <c r="I30" s="6"/>
      <c r="J30" s="6"/>
      <c r="K30" s="6"/>
      <c r="L30" s="6"/>
      <c r="M30" s="6"/>
      <c r="N30" s="6"/>
      <c r="O30" s="12"/>
      <c r="P30" s="6"/>
      <c r="Q30" s="6"/>
      <c r="R30" s="20"/>
      <c r="S30" s="6"/>
      <c r="T30" s="6"/>
      <c r="U30" s="6"/>
      <c r="V30" s="6">
        <v>2</v>
      </c>
      <c r="W30" s="6">
        <v>3</v>
      </c>
      <c r="X30" s="6">
        <v>6</v>
      </c>
      <c r="Y30" s="12">
        <f t="shared" si="0"/>
        <v>3.6666666666666665</v>
      </c>
      <c r="Z30" s="18">
        <v>4</v>
      </c>
      <c r="AA30" s="21">
        <f t="shared" si="1"/>
        <v>3.8666666666666667</v>
      </c>
    </row>
    <row r="31" spans="1:27" x14ac:dyDescent="0.25">
      <c r="A31" s="6">
        <v>26</v>
      </c>
      <c r="B31" s="3" t="s">
        <v>190</v>
      </c>
      <c r="C31" s="2" t="s">
        <v>24</v>
      </c>
      <c r="D31" s="2" t="s">
        <v>191</v>
      </c>
      <c r="E31" s="4" t="s">
        <v>101</v>
      </c>
      <c r="F31" s="3" t="s">
        <v>192</v>
      </c>
      <c r="G31" s="6"/>
      <c r="H31" s="6"/>
      <c r="I31" s="6"/>
      <c r="J31" s="6"/>
      <c r="K31" s="6"/>
      <c r="L31" s="6"/>
      <c r="M31" s="6"/>
      <c r="N31" s="6"/>
      <c r="O31" s="12"/>
      <c r="P31" s="6"/>
      <c r="Q31" s="6"/>
      <c r="R31" s="20"/>
      <c r="S31" s="6" t="s">
        <v>560</v>
      </c>
      <c r="T31" s="6"/>
      <c r="U31" s="6"/>
      <c r="V31" s="6">
        <v>5</v>
      </c>
      <c r="W31" s="6">
        <v>5</v>
      </c>
      <c r="X31" s="6">
        <v>6</v>
      </c>
      <c r="Y31" s="12">
        <f t="shared" si="0"/>
        <v>5.333333333333333</v>
      </c>
      <c r="Z31" s="18">
        <v>7</v>
      </c>
      <c r="AA31" s="21">
        <f t="shared" si="1"/>
        <v>6.3333333333333339</v>
      </c>
    </row>
    <row r="32" spans="1:27" x14ac:dyDescent="0.25">
      <c r="A32" s="6">
        <v>27</v>
      </c>
      <c r="B32" s="3" t="s">
        <v>193</v>
      </c>
      <c r="C32" s="2" t="s">
        <v>194</v>
      </c>
      <c r="D32" s="2" t="s">
        <v>195</v>
      </c>
      <c r="E32" s="4" t="s">
        <v>101</v>
      </c>
      <c r="F32" s="3" t="s">
        <v>196</v>
      </c>
      <c r="G32" s="6"/>
      <c r="H32" s="6"/>
      <c r="I32" s="6"/>
      <c r="J32" s="6"/>
      <c r="K32" s="6"/>
      <c r="L32" s="6"/>
      <c r="M32" s="6"/>
      <c r="N32" s="6"/>
      <c r="O32" s="12"/>
      <c r="P32" s="6"/>
      <c r="Q32" s="6"/>
      <c r="R32" s="20"/>
      <c r="S32" s="6"/>
      <c r="T32" s="6"/>
      <c r="U32" s="6"/>
      <c r="V32" s="6">
        <v>6.5</v>
      </c>
      <c r="W32" s="6">
        <v>5</v>
      </c>
      <c r="X32" s="6">
        <v>8</v>
      </c>
      <c r="Y32" s="12">
        <f t="shared" si="0"/>
        <v>6.5</v>
      </c>
      <c r="Z32" s="18">
        <v>6.3</v>
      </c>
      <c r="AA32" s="21">
        <f t="shared" si="1"/>
        <v>6.38</v>
      </c>
    </row>
    <row r="33" spans="1:27" x14ac:dyDescent="0.25">
      <c r="A33" s="6">
        <v>28</v>
      </c>
      <c r="B33" s="3" t="s">
        <v>197</v>
      </c>
      <c r="C33" s="2" t="s">
        <v>198</v>
      </c>
      <c r="D33" s="2" t="s">
        <v>199</v>
      </c>
      <c r="E33" s="4" t="s">
        <v>101</v>
      </c>
      <c r="F33" s="3" t="s">
        <v>200</v>
      </c>
      <c r="G33" s="6"/>
      <c r="H33" s="6"/>
      <c r="I33" s="6"/>
      <c r="J33" s="6"/>
      <c r="K33" s="6"/>
      <c r="L33" s="6"/>
      <c r="M33" s="6"/>
      <c r="N33" s="6"/>
      <c r="O33" s="12"/>
      <c r="P33" s="6"/>
      <c r="Q33" s="6"/>
      <c r="R33" s="20"/>
      <c r="S33" s="6"/>
      <c r="T33" s="6"/>
      <c r="U33" s="6"/>
      <c r="V33" s="6">
        <v>9.5</v>
      </c>
      <c r="W33" s="6">
        <v>9.5</v>
      </c>
      <c r="X33" s="6">
        <v>10</v>
      </c>
      <c r="Y33" s="12">
        <f t="shared" si="0"/>
        <v>9.6666666666666661</v>
      </c>
      <c r="Z33" s="18">
        <v>8.3000000000000007</v>
      </c>
      <c r="AA33" s="21">
        <f t="shared" si="1"/>
        <v>8.8466666666666676</v>
      </c>
    </row>
    <row r="34" spans="1:27" x14ac:dyDescent="0.25">
      <c r="A34" s="6">
        <v>29</v>
      </c>
      <c r="B34" s="3" t="s">
        <v>201</v>
      </c>
      <c r="C34" s="2" t="s">
        <v>202</v>
      </c>
      <c r="D34" s="2" t="s">
        <v>203</v>
      </c>
      <c r="E34" s="4" t="s">
        <v>101</v>
      </c>
      <c r="F34" s="3" t="s">
        <v>204</v>
      </c>
      <c r="G34" s="6"/>
      <c r="H34" s="6"/>
      <c r="I34" s="6"/>
      <c r="J34" s="6"/>
      <c r="K34" s="6"/>
      <c r="L34" s="6"/>
      <c r="M34" s="6"/>
      <c r="N34" s="6"/>
      <c r="O34" s="12"/>
      <c r="P34" s="6"/>
      <c r="Q34" s="6"/>
      <c r="R34" s="20"/>
      <c r="S34" s="6"/>
      <c r="T34" s="6"/>
      <c r="U34" s="6"/>
      <c r="V34" s="6">
        <v>6.5</v>
      </c>
      <c r="W34" s="6">
        <v>4</v>
      </c>
      <c r="X34" s="6">
        <v>7</v>
      </c>
      <c r="Y34" s="12">
        <f t="shared" si="0"/>
        <v>5.833333333333333</v>
      </c>
      <c r="Z34" s="18">
        <v>5.3</v>
      </c>
      <c r="AA34" s="21">
        <f t="shared" si="1"/>
        <v>5.5133333333333336</v>
      </c>
    </row>
    <row r="35" spans="1:27" x14ac:dyDescent="0.25">
      <c r="A35" s="6">
        <v>30</v>
      </c>
      <c r="B35" s="3" t="s">
        <v>205</v>
      </c>
      <c r="C35" s="2" t="s">
        <v>180</v>
      </c>
      <c r="D35" s="2" t="s">
        <v>206</v>
      </c>
      <c r="E35" s="4" t="s">
        <v>101</v>
      </c>
      <c r="F35" s="3" t="s">
        <v>207</v>
      </c>
      <c r="G35" s="6"/>
      <c r="H35" s="6"/>
      <c r="I35" s="6"/>
      <c r="J35" s="6"/>
      <c r="K35" s="6"/>
      <c r="L35" s="6"/>
      <c r="M35" s="6"/>
      <c r="N35" s="6"/>
      <c r="O35" s="12"/>
      <c r="P35" s="6"/>
      <c r="Q35" s="6"/>
      <c r="R35" s="20"/>
      <c r="S35" s="6"/>
      <c r="T35" s="6"/>
      <c r="U35" s="6"/>
      <c r="V35" s="6">
        <v>5.5</v>
      </c>
      <c r="W35" s="6">
        <v>5.5</v>
      </c>
      <c r="X35" s="6">
        <v>8</v>
      </c>
      <c r="Y35" s="12">
        <f t="shared" si="0"/>
        <v>6.333333333333333</v>
      </c>
      <c r="Z35" s="18">
        <v>8.3000000000000007</v>
      </c>
      <c r="AA35" s="21">
        <f t="shared" si="1"/>
        <v>7.5133333333333336</v>
      </c>
    </row>
    <row r="36" spans="1:27" x14ac:dyDescent="0.25">
      <c r="A36" s="6"/>
      <c r="B36" s="6"/>
      <c r="C36" s="6" t="s">
        <v>615</v>
      </c>
      <c r="D36" s="6" t="s">
        <v>247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12"/>
      <c r="P36" s="6"/>
      <c r="Q36" s="6"/>
      <c r="R36" s="6"/>
      <c r="S36" s="6"/>
      <c r="T36" s="6"/>
      <c r="U36" s="6"/>
      <c r="V36" s="6">
        <v>6</v>
      </c>
      <c r="W36" s="6">
        <v>6.5</v>
      </c>
      <c r="X36" s="6">
        <v>8.5</v>
      </c>
      <c r="Y36" s="12">
        <f t="shared" si="0"/>
        <v>7</v>
      </c>
      <c r="Z36" s="18">
        <v>8.5</v>
      </c>
      <c r="AA36" s="21">
        <f t="shared" si="1"/>
        <v>7.9</v>
      </c>
    </row>
  </sheetData>
  <mergeCells count="2">
    <mergeCell ref="A1:T1"/>
    <mergeCell ref="A2:H2"/>
  </mergeCells>
  <conditionalFormatting sqref="B5:F5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3"/>
  <sheetViews>
    <sheetView tabSelected="1" workbookViewId="0">
      <selection activeCell="X31" sqref="X31"/>
    </sheetView>
  </sheetViews>
  <sheetFormatPr defaultColWidth="8.75" defaultRowHeight="15.75" x14ac:dyDescent="0.25"/>
  <cols>
    <col min="1" max="1" width="3.25" style="5" customWidth="1"/>
    <col min="2" max="2" width="8.75" style="5"/>
    <col min="3" max="3" width="17.375" style="5" customWidth="1"/>
    <col min="4" max="4" width="5.5" style="5" customWidth="1"/>
    <col min="5" max="5" width="5.25" style="5" customWidth="1"/>
    <col min="6" max="6" width="9.75" style="5" customWidth="1"/>
    <col min="7" max="14" width="3.375" style="5" customWidth="1"/>
    <col min="15" max="15" width="3.375" style="10" customWidth="1"/>
    <col min="16" max="23" width="4.25" style="5" customWidth="1"/>
    <col min="24" max="24" width="3.75" style="5" customWidth="1"/>
    <col min="25" max="25" width="4.75" style="10" customWidth="1"/>
    <col min="26" max="26" width="4.375" style="16" customWidth="1"/>
    <col min="27" max="27" width="4.375" style="22" customWidth="1"/>
    <col min="28" max="16384" width="8.75" style="5"/>
  </cols>
  <sheetData>
    <row r="1" spans="1:27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7" x14ac:dyDescent="0.25">
      <c r="A2" s="29" t="s">
        <v>711</v>
      </c>
      <c r="B2" s="29"/>
      <c r="C2" s="29"/>
      <c r="D2" s="29"/>
      <c r="E2" s="29"/>
      <c r="F2" s="29"/>
      <c r="G2" s="29"/>
      <c r="H2" s="29"/>
      <c r="K2" s="10"/>
      <c r="O2" s="5"/>
      <c r="S2" s="16"/>
      <c r="T2" s="10"/>
    </row>
    <row r="3" spans="1:27" x14ac:dyDescent="0.25">
      <c r="A3" s="5" t="s">
        <v>713</v>
      </c>
      <c r="K3" s="10"/>
      <c r="O3" s="5"/>
      <c r="S3" s="16"/>
      <c r="T3" s="10"/>
    </row>
    <row r="4" spans="1:27" x14ac:dyDescent="0.25">
      <c r="A4" s="5" t="s">
        <v>621</v>
      </c>
      <c r="K4" s="10"/>
      <c r="O4" s="5"/>
      <c r="S4" s="16"/>
      <c r="T4" s="10"/>
    </row>
    <row r="5" spans="1:27" x14ac:dyDescent="0.25">
      <c r="A5" s="6" t="s">
        <v>530</v>
      </c>
      <c r="B5" s="1" t="s">
        <v>94</v>
      </c>
      <c r="C5" s="1" t="s">
        <v>95</v>
      </c>
      <c r="D5" s="1" t="s">
        <v>4</v>
      </c>
      <c r="E5" s="1" t="s">
        <v>96</v>
      </c>
      <c r="F5" s="1" t="s">
        <v>97</v>
      </c>
      <c r="G5" s="1" t="s">
        <v>517</v>
      </c>
      <c r="H5" s="1" t="s">
        <v>518</v>
      </c>
      <c r="I5" s="1" t="s">
        <v>519</v>
      </c>
      <c r="J5" s="1" t="s">
        <v>520</v>
      </c>
      <c r="K5" s="1" t="s">
        <v>521</v>
      </c>
      <c r="L5" s="1" t="s">
        <v>522</v>
      </c>
      <c r="M5" s="1" t="s">
        <v>523</v>
      </c>
      <c r="N5" s="1" t="s">
        <v>524</v>
      </c>
      <c r="O5" s="13" t="s">
        <v>525</v>
      </c>
      <c r="P5" s="1" t="s">
        <v>531</v>
      </c>
      <c r="Q5" s="1" t="s">
        <v>532</v>
      </c>
      <c r="R5" s="1" t="s">
        <v>533</v>
      </c>
      <c r="S5" s="1" t="s">
        <v>534</v>
      </c>
      <c r="T5" s="1" t="s">
        <v>535</v>
      </c>
      <c r="U5" s="1" t="s">
        <v>536</v>
      </c>
      <c r="V5" s="1" t="s">
        <v>526</v>
      </c>
      <c r="W5" s="1" t="s">
        <v>527</v>
      </c>
      <c r="X5" s="1" t="s">
        <v>528</v>
      </c>
      <c r="Y5" s="13" t="s">
        <v>537</v>
      </c>
      <c r="Z5" s="18" t="s">
        <v>276</v>
      </c>
      <c r="AA5" s="21" t="s">
        <v>618</v>
      </c>
    </row>
    <row r="6" spans="1:27" x14ac:dyDescent="0.25">
      <c r="A6" s="6">
        <v>1</v>
      </c>
      <c r="B6" s="3" t="s">
        <v>208</v>
      </c>
      <c r="C6" s="2" t="s">
        <v>209</v>
      </c>
      <c r="D6" s="2" t="s">
        <v>210</v>
      </c>
      <c r="E6" s="4" t="s">
        <v>101</v>
      </c>
      <c r="F6" s="3" t="s">
        <v>211</v>
      </c>
      <c r="G6" s="6"/>
      <c r="H6" s="6"/>
      <c r="I6" s="6"/>
      <c r="J6" s="6" t="s">
        <v>538</v>
      </c>
      <c r="K6" s="6"/>
      <c r="L6" s="6"/>
      <c r="M6" s="6" t="s">
        <v>556</v>
      </c>
      <c r="N6" s="6" t="s">
        <v>538</v>
      </c>
      <c r="O6" s="12" t="s">
        <v>558</v>
      </c>
      <c r="P6" s="6"/>
      <c r="Q6" s="6" t="s">
        <v>538</v>
      </c>
      <c r="R6" s="6"/>
      <c r="S6" s="6"/>
      <c r="T6" s="6"/>
      <c r="U6" s="6"/>
      <c r="V6" s="6">
        <v>3.5</v>
      </c>
      <c r="W6" s="6">
        <v>3</v>
      </c>
      <c r="X6" s="6">
        <v>5</v>
      </c>
      <c r="Y6" s="12">
        <f>(V6+W6+X6)/3</f>
        <v>3.8333333333333335</v>
      </c>
      <c r="Z6" s="18">
        <v>5</v>
      </c>
      <c r="AA6" s="21">
        <f>Y6*0.4+Z6*0.6</f>
        <v>4.5333333333333332</v>
      </c>
    </row>
    <row r="7" spans="1:27" x14ac:dyDescent="0.25">
      <c r="A7" s="6">
        <v>2</v>
      </c>
      <c r="B7" s="3" t="s">
        <v>212</v>
      </c>
      <c r="C7" s="2" t="s">
        <v>213</v>
      </c>
      <c r="D7" s="2" t="s">
        <v>214</v>
      </c>
      <c r="E7" s="4" t="s">
        <v>215</v>
      </c>
      <c r="F7" s="3" t="s">
        <v>216</v>
      </c>
      <c r="G7" s="6"/>
      <c r="H7" s="6"/>
      <c r="I7" s="6"/>
      <c r="J7" s="6"/>
      <c r="K7" s="6"/>
      <c r="L7" s="6"/>
      <c r="M7" s="6"/>
      <c r="N7" s="6"/>
      <c r="O7" s="12"/>
      <c r="P7" s="6" t="s">
        <v>614</v>
      </c>
      <c r="Q7" s="6" t="s">
        <v>538</v>
      </c>
      <c r="R7" s="6"/>
      <c r="S7" s="6"/>
      <c r="T7" s="6"/>
      <c r="U7" s="6"/>
      <c r="V7" s="6">
        <v>8</v>
      </c>
      <c r="W7" s="6">
        <v>8</v>
      </c>
      <c r="X7" s="6">
        <v>8</v>
      </c>
      <c r="Y7" s="12">
        <f t="shared" ref="Y7:Y43" si="0">(V7+W7+X7)/3</f>
        <v>8</v>
      </c>
      <c r="Z7" s="18">
        <v>6</v>
      </c>
      <c r="AA7" s="21">
        <f t="shared" ref="AA7:AA43" si="1">Y7*0.4+Z7*0.6</f>
        <v>6.8</v>
      </c>
    </row>
    <row r="8" spans="1:27" x14ac:dyDescent="0.25">
      <c r="A8" s="6">
        <v>3</v>
      </c>
      <c r="B8" s="3" t="s">
        <v>217</v>
      </c>
      <c r="C8" s="2" t="s">
        <v>180</v>
      </c>
      <c r="D8" s="2" t="s">
        <v>218</v>
      </c>
      <c r="E8" s="4" t="s">
        <v>101</v>
      </c>
      <c r="F8" s="3" t="s">
        <v>219</v>
      </c>
      <c r="G8" s="6"/>
      <c r="H8" s="6"/>
      <c r="I8" s="6"/>
      <c r="J8" s="6"/>
      <c r="K8" s="6" t="s">
        <v>538</v>
      </c>
      <c r="L8" s="6"/>
      <c r="M8" s="6"/>
      <c r="N8" s="6"/>
      <c r="O8" s="12"/>
      <c r="P8" s="6"/>
      <c r="Q8" s="6"/>
      <c r="R8" s="6"/>
      <c r="S8" s="6"/>
      <c r="T8" s="6"/>
      <c r="U8" s="6"/>
      <c r="V8" s="6">
        <v>7</v>
      </c>
      <c r="W8" s="6">
        <v>7.5</v>
      </c>
      <c r="X8" s="6">
        <v>8</v>
      </c>
      <c r="Y8" s="12">
        <f t="shared" si="0"/>
        <v>7.5</v>
      </c>
      <c r="Z8" s="18">
        <v>8</v>
      </c>
      <c r="AA8" s="21">
        <f t="shared" si="1"/>
        <v>7.8</v>
      </c>
    </row>
    <row r="9" spans="1:27" x14ac:dyDescent="0.25">
      <c r="A9" s="6">
        <v>4</v>
      </c>
      <c r="B9" s="3" t="s">
        <v>220</v>
      </c>
      <c r="C9" s="2" t="s">
        <v>221</v>
      </c>
      <c r="D9" s="2" t="s">
        <v>222</v>
      </c>
      <c r="E9" s="4" t="s">
        <v>101</v>
      </c>
      <c r="F9" s="3" t="s">
        <v>223</v>
      </c>
      <c r="G9" s="6"/>
      <c r="H9" s="6"/>
      <c r="I9" s="6"/>
      <c r="J9" s="6"/>
      <c r="K9" s="6"/>
      <c r="L9" s="6"/>
      <c r="M9" s="6"/>
      <c r="N9" s="6"/>
      <c r="O9" s="12"/>
      <c r="P9" s="6"/>
      <c r="Q9" s="6"/>
      <c r="R9" s="6"/>
      <c r="S9" s="6"/>
      <c r="T9" s="6"/>
      <c r="U9" s="6"/>
      <c r="V9" s="6">
        <v>6</v>
      </c>
      <c r="W9" s="6">
        <v>4</v>
      </c>
      <c r="X9" s="6">
        <v>7.5</v>
      </c>
      <c r="Y9" s="12">
        <f t="shared" si="0"/>
        <v>5.833333333333333</v>
      </c>
      <c r="Z9" s="18">
        <v>7.5</v>
      </c>
      <c r="AA9" s="21">
        <f t="shared" si="1"/>
        <v>6.8333333333333339</v>
      </c>
    </row>
    <row r="10" spans="1:27" x14ac:dyDescent="0.25">
      <c r="A10" s="6">
        <v>5</v>
      </c>
      <c r="B10" s="3" t="s">
        <v>224</v>
      </c>
      <c r="C10" s="2" t="s">
        <v>225</v>
      </c>
      <c r="D10" s="2" t="s">
        <v>226</v>
      </c>
      <c r="E10" s="4" t="s">
        <v>101</v>
      </c>
      <c r="F10" s="3" t="s">
        <v>227</v>
      </c>
      <c r="G10" s="6"/>
      <c r="H10" s="6"/>
      <c r="I10" s="6"/>
      <c r="J10" s="6" t="s">
        <v>538</v>
      </c>
      <c r="K10" s="6" t="s">
        <v>538</v>
      </c>
      <c r="L10" s="6" t="s">
        <v>538</v>
      </c>
      <c r="M10" s="6" t="s">
        <v>538</v>
      </c>
      <c r="N10" s="6" t="s">
        <v>538</v>
      </c>
      <c r="O10" s="12" t="s">
        <v>538</v>
      </c>
      <c r="P10" s="6" t="s">
        <v>538</v>
      </c>
      <c r="Q10" s="6" t="s">
        <v>538</v>
      </c>
      <c r="R10" s="6"/>
      <c r="S10" s="6" t="s">
        <v>538</v>
      </c>
      <c r="T10" s="6"/>
      <c r="U10" s="6"/>
      <c r="V10" s="6"/>
      <c r="W10" s="6"/>
      <c r="X10" s="6"/>
      <c r="Y10" s="12">
        <f t="shared" si="0"/>
        <v>0</v>
      </c>
      <c r="Z10" s="18"/>
      <c r="AA10" s="21">
        <f t="shared" si="1"/>
        <v>0</v>
      </c>
    </row>
    <row r="11" spans="1:27" x14ac:dyDescent="0.25">
      <c r="A11" s="6">
        <v>6</v>
      </c>
      <c r="B11" s="3" t="s">
        <v>228</v>
      </c>
      <c r="C11" s="2" t="s">
        <v>177</v>
      </c>
      <c r="D11" s="2" t="s">
        <v>128</v>
      </c>
      <c r="E11" s="4" t="s">
        <v>101</v>
      </c>
      <c r="F11" s="3" t="s">
        <v>229</v>
      </c>
      <c r="G11" s="6"/>
      <c r="H11" s="6"/>
      <c r="I11" s="6"/>
      <c r="J11" s="6"/>
      <c r="K11" s="6"/>
      <c r="L11" s="6"/>
      <c r="M11" s="6"/>
      <c r="N11" s="6"/>
      <c r="O11" s="12"/>
      <c r="P11" s="6"/>
      <c r="Q11" s="6"/>
      <c r="R11" s="6"/>
      <c r="S11" s="6"/>
      <c r="T11" s="6"/>
      <c r="U11" s="6"/>
      <c r="V11" s="6">
        <v>6.5</v>
      </c>
      <c r="W11" s="6">
        <v>6</v>
      </c>
      <c r="X11" s="6">
        <v>8</v>
      </c>
      <c r="Y11" s="12">
        <f t="shared" si="0"/>
        <v>6.833333333333333</v>
      </c>
      <c r="Z11" s="18">
        <v>5.5</v>
      </c>
      <c r="AA11" s="21">
        <f t="shared" si="1"/>
        <v>6.0333333333333332</v>
      </c>
    </row>
    <row r="12" spans="1:27" x14ac:dyDescent="0.25">
      <c r="A12" s="6">
        <v>7</v>
      </c>
      <c r="B12" s="3" t="s">
        <v>230</v>
      </c>
      <c r="C12" s="2" t="s">
        <v>231</v>
      </c>
      <c r="D12" s="2" t="s">
        <v>232</v>
      </c>
      <c r="E12" s="4" t="s">
        <v>101</v>
      </c>
      <c r="F12" s="3" t="s">
        <v>233</v>
      </c>
      <c r="G12" s="6"/>
      <c r="H12" s="6"/>
      <c r="I12" s="6"/>
      <c r="J12" s="6"/>
      <c r="K12" s="6"/>
      <c r="L12" s="6" t="s">
        <v>538</v>
      </c>
      <c r="M12" s="6" t="s">
        <v>538</v>
      </c>
      <c r="N12" s="6" t="s">
        <v>538</v>
      </c>
      <c r="O12" s="12" t="s">
        <v>538</v>
      </c>
      <c r="P12" s="6" t="s">
        <v>538</v>
      </c>
      <c r="Q12" s="6" t="s">
        <v>538</v>
      </c>
      <c r="R12" s="6"/>
      <c r="S12" s="6" t="s">
        <v>538</v>
      </c>
      <c r="T12" s="6"/>
      <c r="U12" s="6"/>
      <c r="V12" s="6"/>
      <c r="W12" s="6"/>
      <c r="X12" s="6"/>
      <c r="Y12" s="12">
        <f t="shared" si="0"/>
        <v>0</v>
      </c>
      <c r="Z12" s="18"/>
      <c r="AA12" s="21">
        <f t="shared" si="1"/>
        <v>0</v>
      </c>
    </row>
    <row r="13" spans="1:27" x14ac:dyDescent="0.25">
      <c r="A13" s="6">
        <v>8</v>
      </c>
      <c r="B13" s="3" t="s">
        <v>234</v>
      </c>
      <c r="C13" s="2" t="s">
        <v>235</v>
      </c>
      <c r="D13" s="2" t="s">
        <v>152</v>
      </c>
      <c r="E13" s="4" t="s">
        <v>101</v>
      </c>
      <c r="F13" s="3" t="s">
        <v>236</v>
      </c>
      <c r="G13" s="6"/>
      <c r="H13" s="6"/>
      <c r="I13" s="6"/>
      <c r="J13" s="6"/>
      <c r="K13" s="6"/>
      <c r="L13" s="6"/>
      <c r="M13" s="6"/>
      <c r="N13" s="6"/>
      <c r="O13" s="12"/>
      <c r="P13" s="6"/>
      <c r="Q13" s="6" t="s">
        <v>538</v>
      </c>
      <c r="R13" s="6"/>
      <c r="S13" s="6"/>
      <c r="T13" s="6"/>
      <c r="U13" s="6"/>
      <c r="V13" s="6">
        <v>4</v>
      </c>
      <c r="W13" s="6">
        <v>5</v>
      </c>
      <c r="X13" s="6">
        <v>7</v>
      </c>
      <c r="Y13" s="12">
        <f t="shared" si="0"/>
        <v>5.333333333333333</v>
      </c>
      <c r="Z13" s="18">
        <v>6.3</v>
      </c>
      <c r="AA13" s="21">
        <f t="shared" si="1"/>
        <v>5.9133333333333331</v>
      </c>
    </row>
    <row r="14" spans="1:27" x14ac:dyDescent="0.25">
      <c r="A14" s="6">
        <v>9</v>
      </c>
      <c r="B14" s="3" t="s">
        <v>237</v>
      </c>
      <c r="C14" s="2" t="s">
        <v>238</v>
      </c>
      <c r="D14" s="2" t="s">
        <v>239</v>
      </c>
      <c r="E14" s="4" t="s">
        <v>101</v>
      </c>
      <c r="F14" s="3" t="s">
        <v>240</v>
      </c>
      <c r="G14" s="6"/>
      <c r="H14" s="6"/>
      <c r="I14" s="6"/>
      <c r="J14" s="6"/>
      <c r="K14" s="6" t="s">
        <v>538</v>
      </c>
      <c r="L14" s="6"/>
      <c r="M14" s="6"/>
      <c r="N14" s="6"/>
      <c r="O14" s="12"/>
      <c r="P14" s="6" t="s">
        <v>538</v>
      </c>
      <c r="Q14" s="6"/>
      <c r="R14" s="6"/>
      <c r="S14" s="6"/>
      <c r="T14" s="6"/>
      <c r="U14" s="6"/>
      <c r="V14" s="6">
        <v>6</v>
      </c>
      <c r="W14" s="6">
        <v>5</v>
      </c>
      <c r="X14" s="6">
        <v>7</v>
      </c>
      <c r="Y14" s="12">
        <f t="shared" si="0"/>
        <v>6</v>
      </c>
      <c r="Z14" s="18">
        <v>4</v>
      </c>
      <c r="AA14" s="21">
        <f t="shared" si="1"/>
        <v>4.8000000000000007</v>
      </c>
    </row>
    <row r="15" spans="1:27" x14ac:dyDescent="0.25">
      <c r="A15" s="6">
        <v>10</v>
      </c>
      <c r="B15" s="3" t="s">
        <v>241</v>
      </c>
      <c r="C15" s="2" t="s">
        <v>242</v>
      </c>
      <c r="D15" s="2" t="s">
        <v>243</v>
      </c>
      <c r="E15" s="4" t="s">
        <v>101</v>
      </c>
      <c r="F15" s="3" t="s">
        <v>244</v>
      </c>
      <c r="G15" s="6"/>
      <c r="H15" s="6"/>
      <c r="I15" s="6"/>
      <c r="J15" s="6"/>
      <c r="K15" s="6"/>
      <c r="L15" s="6"/>
      <c r="M15" s="6"/>
      <c r="N15" s="6"/>
      <c r="O15" s="12"/>
      <c r="P15" s="6"/>
      <c r="Q15" s="6" t="s">
        <v>538</v>
      </c>
      <c r="R15" s="6"/>
      <c r="S15" s="6"/>
      <c r="T15" s="6"/>
      <c r="U15" s="6"/>
      <c r="V15" s="6">
        <v>6.5</v>
      </c>
      <c r="W15" s="6">
        <v>7.5</v>
      </c>
      <c r="X15" s="6">
        <v>7</v>
      </c>
      <c r="Y15" s="12">
        <f t="shared" si="0"/>
        <v>7</v>
      </c>
      <c r="Z15" s="18">
        <v>6</v>
      </c>
      <c r="AA15" s="21">
        <f t="shared" si="1"/>
        <v>6.4</v>
      </c>
    </row>
    <row r="16" spans="1:27" x14ac:dyDescent="0.25">
      <c r="A16" s="6">
        <v>11</v>
      </c>
      <c r="B16" s="3" t="s">
        <v>245</v>
      </c>
      <c r="C16" s="2" t="s">
        <v>246</v>
      </c>
      <c r="D16" s="2" t="s">
        <v>247</v>
      </c>
      <c r="E16" s="4" t="s">
        <v>101</v>
      </c>
      <c r="F16" s="3" t="s">
        <v>248</v>
      </c>
      <c r="G16" s="6"/>
      <c r="H16" s="6"/>
      <c r="I16" s="6"/>
      <c r="J16" s="6"/>
      <c r="K16" s="6"/>
      <c r="L16" s="6"/>
      <c r="M16" s="6"/>
      <c r="N16" s="6"/>
      <c r="O16" s="12"/>
      <c r="P16" s="6" t="s">
        <v>538</v>
      </c>
      <c r="Q16" s="6" t="s">
        <v>538</v>
      </c>
      <c r="R16" s="6"/>
      <c r="S16" s="6"/>
      <c r="T16" s="6"/>
      <c r="U16" s="6"/>
      <c r="V16" s="6">
        <v>6.5</v>
      </c>
      <c r="W16" s="6">
        <v>6</v>
      </c>
      <c r="X16" s="6">
        <v>7</v>
      </c>
      <c r="Y16" s="12">
        <f t="shared" si="0"/>
        <v>6.5</v>
      </c>
      <c r="Z16" s="18">
        <v>6.5</v>
      </c>
      <c r="AA16" s="21">
        <f t="shared" si="1"/>
        <v>6.5</v>
      </c>
    </row>
    <row r="17" spans="1:27" x14ac:dyDescent="0.25">
      <c r="A17" s="6">
        <v>12</v>
      </c>
      <c r="B17" s="3" t="s">
        <v>249</v>
      </c>
      <c r="C17" s="2" t="s">
        <v>250</v>
      </c>
      <c r="D17" s="2" t="s">
        <v>251</v>
      </c>
      <c r="E17" s="4" t="s">
        <v>101</v>
      </c>
      <c r="F17" s="3" t="s">
        <v>252</v>
      </c>
      <c r="G17" s="6"/>
      <c r="H17" s="6"/>
      <c r="I17" s="6"/>
      <c r="J17" s="6"/>
      <c r="K17" s="6"/>
      <c r="L17" s="6"/>
      <c r="M17" s="6"/>
      <c r="N17" s="6"/>
      <c r="O17" s="12"/>
      <c r="P17" s="6"/>
      <c r="Q17" s="6" t="s">
        <v>538</v>
      </c>
      <c r="R17" s="6"/>
      <c r="S17" s="6"/>
      <c r="T17" s="6"/>
      <c r="U17" s="6"/>
      <c r="V17" s="6">
        <v>8</v>
      </c>
      <c r="W17" s="6">
        <v>6.5</v>
      </c>
      <c r="X17" s="6">
        <v>8</v>
      </c>
      <c r="Y17" s="12">
        <f t="shared" si="0"/>
        <v>7.5</v>
      </c>
      <c r="Z17" s="18">
        <v>6.3</v>
      </c>
      <c r="AA17" s="21">
        <f t="shared" si="1"/>
        <v>6.7799999999999994</v>
      </c>
    </row>
    <row r="18" spans="1:27" x14ac:dyDescent="0.25">
      <c r="A18" s="6">
        <v>13</v>
      </c>
      <c r="B18" s="3" t="s">
        <v>253</v>
      </c>
      <c r="C18" s="2" t="s">
        <v>254</v>
      </c>
      <c r="D18" s="2" t="s">
        <v>251</v>
      </c>
      <c r="E18" s="4" t="s">
        <v>101</v>
      </c>
      <c r="F18" s="3" t="s">
        <v>255</v>
      </c>
      <c r="G18" s="6"/>
      <c r="H18" s="6"/>
      <c r="I18" s="6"/>
      <c r="J18" s="6"/>
      <c r="K18" s="6" t="s">
        <v>538</v>
      </c>
      <c r="L18" s="6" t="s">
        <v>538</v>
      </c>
      <c r="M18" s="6" t="s">
        <v>538</v>
      </c>
      <c r="N18" s="6" t="s">
        <v>538</v>
      </c>
      <c r="O18" s="12" t="s">
        <v>538</v>
      </c>
      <c r="P18" s="6" t="s">
        <v>538</v>
      </c>
      <c r="Q18" s="6" t="s">
        <v>538</v>
      </c>
      <c r="R18" s="6"/>
      <c r="S18" s="6" t="s">
        <v>538</v>
      </c>
      <c r="T18" s="6"/>
      <c r="U18" s="6"/>
      <c r="V18" s="6"/>
      <c r="W18" s="6"/>
      <c r="X18" s="6"/>
      <c r="Y18" s="12">
        <f t="shared" si="0"/>
        <v>0</v>
      </c>
      <c r="Z18" s="18"/>
      <c r="AA18" s="21">
        <f t="shared" si="1"/>
        <v>0</v>
      </c>
    </row>
    <row r="19" spans="1:27" x14ac:dyDescent="0.25">
      <c r="A19" s="6">
        <v>14</v>
      </c>
      <c r="B19" s="3" t="s">
        <v>256</v>
      </c>
      <c r="C19" s="2" t="s">
        <v>257</v>
      </c>
      <c r="D19" s="2" t="s">
        <v>251</v>
      </c>
      <c r="E19" s="4" t="s">
        <v>101</v>
      </c>
      <c r="F19" s="3" t="s">
        <v>258</v>
      </c>
      <c r="G19" s="6"/>
      <c r="H19" s="6"/>
      <c r="I19" s="6"/>
      <c r="J19" s="6" t="s">
        <v>538</v>
      </c>
      <c r="K19" s="6" t="s">
        <v>538</v>
      </c>
      <c r="L19" s="6" t="s">
        <v>538</v>
      </c>
      <c r="M19" s="6" t="s">
        <v>538</v>
      </c>
      <c r="N19" s="6" t="s">
        <v>538</v>
      </c>
      <c r="O19" s="12" t="s">
        <v>538</v>
      </c>
      <c r="P19" s="6" t="s">
        <v>538</v>
      </c>
      <c r="Q19" s="6" t="s">
        <v>538</v>
      </c>
      <c r="R19" s="6"/>
      <c r="S19" s="6" t="s">
        <v>538</v>
      </c>
      <c r="T19" s="6"/>
      <c r="U19" s="6"/>
      <c r="V19" s="6"/>
      <c r="W19" s="6"/>
      <c r="X19" s="6"/>
      <c r="Y19" s="12">
        <f t="shared" si="0"/>
        <v>0</v>
      </c>
      <c r="Z19" s="18"/>
      <c r="AA19" s="21">
        <f t="shared" si="1"/>
        <v>0</v>
      </c>
    </row>
    <row r="20" spans="1:27" x14ac:dyDescent="0.25">
      <c r="A20" s="6">
        <v>15</v>
      </c>
      <c r="B20" s="3" t="s">
        <v>259</v>
      </c>
      <c r="C20" s="2" t="s">
        <v>260</v>
      </c>
      <c r="D20" s="2" t="s">
        <v>251</v>
      </c>
      <c r="E20" s="4" t="s">
        <v>101</v>
      </c>
      <c r="F20" s="3" t="s">
        <v>261</v>
      </c>
      <c r="G20" s="6"/>
      <c r="H20" s="6"/>
      <c r="I20" s="6"/>
      <c r="J20" s="6"/>
      <c r="K20" s="6"/>
      <c r="L20" s="6"/>
      <c r="M20" s="6"/>
      <c r="N20" s="6"/>
      <c r="O20" s="12"/>
      <c r="P20" s="6"/>
      <c r="Q20" s="6" t="s">
        <v>538</v>
      </c>
      <c r="R20" s="6"/>
      <c r="S20" s="6"/>
      <c r="T20" s="6"/>
      <c r="U20" s="6"/>
      <c r="V20" s="6">
        <v>7</v>
      </c>
      <c r="W20" s="6">
        <v>5.5</v>
      </c>
      <c r="X20" s="6">
        <v>7</v>
      </c>
      <c r="Y20" s="12">
        <f t="shared" si="0"/>
        <v>6.5</v>
      </c>
      <c r="Z20" s="18">
        <v>7.5</v>
      </c>
      <c r="AA20" s="21">
        <f t="shared" si="1"/>
        <v>7.1</v>
      </c>
    </row>
    <row r="21" spans="1:27" x14ac:dyDescent="0.25">
      <c r="A21" s="6">
        <v>16</v>
      </c>
      <c r="B21" s="3" t="s">
        <v>262</v>
      </c>
      <c r="C21" s="2" t="s">
        <v>263</v>
      </c>
      <c r="D21" s="2" t="s">
        <v>169</v>
      </c>
      <c r="E21" s="4" t="s">
        <v>101</v>
      </c>
      <c r="F21" s="3" t="s">
        <v>178</v>
      </c>
      <c r="G21" s="6"/>
      <c r="H21" s="6"/>
      <c r="I21" s="6"/>
      <c r="J21" s="6" t="s">
        <v>538</v>
      </c>
      <c r="K21" s="6" t="s">
        <v>538</v>
      </c>
      <c r="L21" s="6" t="s">
        <v>538</v>
      </c>
      <c r="M21" s="6" t="s">
        <v>538</v>
      </c>
      <c r="N21" s="6" t="s">
        <v>538</v>
      </c>
      <c r="O21" s="12" t="s">
        <v>538</v>
      </c>
      <c r="P21" s="6" t="s">
        <v>538</v>
      </c>
      <c r="Q21" s="6" t="s">
        <v>538</v>
      </c>
      <c r="R21" s="6"/>
      <c r="S21" s="6" t="s">
        <v>538</v>
      </c>
      <c r="T21" s="6"/>
      <c r="U21" s="6"/>
      <c r="V21" s="6"/>
      <c r="W21" s="6"/>
      <c r="X21" s="6"/>
      <c r="Y21" s="12">
        <f t="shared" si="0"/>
        <v>0</v>
      </c>
      <c r="Z21" s="18"/>
      <c r="AA21" s="21">
        <f t="shared" si="1"/>
        <v>0</v>
      </c>
    </row>
    <row r="22" spans="1:27" x14ac:dyDescent="0.25">
      <c r="A22" s="6">
        <v>17</v>
      </c>
      <c r="B22" s="3" t="s">
        <v>264</v>
      </c>
      <c r="C22" s="2" t="s">
        <v>265</v>
      </c>
      <c r="D22" s="2" t="s">
        <v>169</v>
      </c>
      <c r="E22" s="4" t="s">
        <v>101</v>
      </c>
      <c r="F22" s="3" t="s">
        <v>266</v>
      </c>
      <c r="G22" s="6"/>
      <c r="H22" s="6"/>
      <c r="I22" s="6"/>
      <c r="J22" s="6" t="s">
        <v>538</v>
      </c>
      <c r="K22" s="6"/>
      <c r="L22" s="6" t="s">
        <v>538</v>
      </c>
      <c r="M22" s="6"/>
      <c r="N22" s="6"/>
      <c r="O22" s="12"/>
      <c r="P22" s="6" t="s">
        <v>538</v>
      </c>
      <c r="Q22" s="6" t="s">
        <v>538</v>
      </c>
      <c r="R22" s="6"/>
      <c r="S22" s="6" t="s">
        <v>538</v>
      </c>
      <c r="T22" s="6"/>
      <c r="U22" s="6"/>
      <c r="V22" s="31">
        <v>4</v>
      </c>
      <c r="W22" s="6">
        <v>0</v>
      </c>
      <c r="X22" s="6">
        <v>5</v>
      </c>
      <c r="Y22" s="12">
        <f t="shared" si="0"/>
        <v>3</v>
      </c>
      <c r="Z22" s="18">
        <v>5.3</v>
      </c>
      <c r="AA22" s="21">
        <f t="shared" si="1"/>
        <v>4.38</v>
      </c>
    </row>
    <row r="23" spans="1:27" x14ac:dyDescent="0.25">
      <c r="A23" s="6">
        <v>18</v>
      </c>
      <c r="B23" s="3" t="s">
        <v>267</v>
      </c>
      <c r="C23" s="2" t="s">
        <v>174</v>
      </c>
      <c r="D23" s="2" t="s">
        <v>55</v>
      </c>
      <c r="E23" s="4" t="s">
        <v>101</v>
      </c>
      <c r="F23" s="3" t="s">
        <v>268</v>
      </c>
      <c r="G23" s="6"/>
      <c r="H23" s="6"/>
      <c r="I23" s="6"/>
      <c r="J23" s="6"/>
      <c r="K23" s="6"/>
      <c r="L23" s="6"/>
      <c r="M23" s="6"/>
      <c r="N23" s="6"/>
      <c r="O23" s="12"/>
      <c r="P23" s="6"/>
      <c r="Q23" s="6" t="s">
        <v>538</v>
      </c>
      <c r="R23" s="6"/>
      <c r="S23" s="6"/>
      <c r="T23" s="6"/>
      <c r="U23" s="6"/>
      <c r="V23" s="6">
        <v>3</v>
      </c>
      <c r="W23" s="6">
        <v>4</v>
      </c>
      <c r="X23" s="6">
        <v>6</v>
      </c>
      <c r="Y23" s="12">
        <f t="shared" si="0"/>
        <v>4.333333333333333</v>
      </c>
      <c r="Z23" s="18">
        <v>6</v>
      </c>
      <c r="AA23" s="21">
        <f t="shared" si="1"/>
        <v>5.333333333333333</v>
      </c>
    </row>
    <row r="24" spans="1:27" x14ac:dyDescent="0.25">
      <c r="A24" s="6">
        <v>19</v>
      </c>
      <c r="B24" s="3" t="s">
        <v>269</v>
      </c>
      <c r="C24" s="2" t="s">
        <v>270</v>
      </c>
      <c r="D24" s="2" t="s">
        <v>55</v>
      </c>
      <c r="E24" s="4" t="s">
        <v>101</v>
      </c>
      <c r="F24" s="3" t="s">
        <v>271</v>
      </c>
      <c r="G24" s="6"/>
      <c r="H24" s="6"/>
      <c r="I24" s="6"/>
      <c r="J24" s="6"/>
      <c r="K24" s="6"/>
      <c r="L24" s="6"/>
      <c r="M24" s="6"/>
      <c r="N24" s="6"/>
      <c r="O24" s="12"/>
      <c r="P24" s="6"/>
      <c r="Q24" s="6"/>
      <c r="R24" s="6"/>
      <c r="S24" s="6" t="s">
        <v>556</v>
      </c>
      <c r="T24" s="6"/>
      <c r="U24" s="6"/>
      <c r="V24" s="6">
        <v>7</v>
      </c>
      <c r="W24" s="6">
        <v>6.5</v>
      </c>
      <c r="X24" s="6">
        <v>8</v>
      </c>
      <c r="Y24" s="12">
        <f t="shared" si="0"/>
        <v>7.166666666666667</v>
      </c>
      <c r="Z24" s="18">
        <v>6.8</v>
      </c>
      <c r="AA24" s="21">
        <f t="shared" si="1"/>
        <v>6.9466666666666672</v>
      </c>
    </row>
    <row r="25" spans="1:27" x14ac:dyDescent="0.25">
      <c r="A25" s="6">
        <v>20</v>
      </c>
      <c r="B25" s="3" t="s">
        <v>272</v>
      </c>
      <c r="C25" s="2" t="s">
        <v>198</v>
      </c>
      <c r="D25" s="2" t="s">
        <v>79</v>
      </c>
      <c r="E25" s="4" t="s">
        <v>101</v>
      </c>
      <c r="F25" s="3" t="s">
        <v>273</v>
      </c>
      <c r="G25" s="6"/>
      <c r="H25" s="6"/>
      <c r="I25" s="6"/>
      <c r="J25" s="6" t="s">
        <v>538</v>
      </c>
      <c r="K25" s="6"/>
      <c r="L25" s="6"/>
      <c r="M25" s="6"/>
      <c r="N25" s="6"/>
      <c r="O25" s="12"/>
      <c r="P25" s="6"/>
      <c r="Q25" s="6"/>
      <c r="R25" s="6"/>
      <c r="S25" s="6"/>
      <c r="T25" s="6"/>
      <c r="U25" s="6"/>
      <c r="V25" s="5">
        <v>4.5</v>
      </c>
      <c r="W25" s="6">
        <v>5</v>
      </c>
      <c r="X25" s="6">
        <v>7</v>
      </c>
      <c r="Y25" s="12">
        <f t="shared" si="0"/>
        <v>5.5</v>
      </c>
      <c r="Z25" s="18">
        <v>4.5</v>
      </c>
      <c r="AA25" s="21">
        <f t="shared" si="1"/>
        <v>4.9000000000000004</v>
      </c>
    </row>
    <row r="26" spans="1:27" x14ac:dyDescent="0.25">
      <c r="A26" s="6">
        <v>21</v>
      </c>
      <c r="B26" s="3" t="s">
        <v>274</v>
      </c>
      <c r="C26" s="2" t="s">
        <v>275</v>
      </c>
      <c r="D26" s="2" t="s">
        <v>276</v>
      </c>
      <c r="E26" s="4" t="s">
        <v>101</v>
      </c>
      <c r="F26" s="3" t="s">
        <v>277</v>
      </c>
      <c r="G26" s="6"/>
      <c r="H26" s="6"/>
      <c r="I26" s="6"/>
      <c r="J26" s="6"/>
      <c r="K26" s="6"/>
      <c r="L26" s="6"/>
      <c r="M26" s="6"/>
      <c r="N26" s="6"/>
      <c r="O26" s="12"/>
      <c r="P26" s="6"/>
      <c r="Q26" s="6" t="s">
        <v>538</v>
      </c>
      <c r="R26" s="6"/>
      <c r="S26" s="6"/>
      <c r="T26" s="6"/>
      <c r="U26" s="6"/>
      <c r="V26" s="6">
        <v>9</v>
      </c>
      <c r="W26" s="6">
        <v>8</v>
      </c>
      <c r="X26" s="6">
        <v>9</v>
      </c>
      <c r="Y26" s="12">
        <f t="shared" si="0"/>
        <v>8.6666666666666661</v>
      </c>
      <c r="Z26" s="18">
        <v>7.3</v>
      </c>
      <c r="AA26" s="21">
        <f t="shared" si="1"/>
        <v>7.8466666666666667</v>
      </c>
    </row>
    <row r="27" spans="1:27" x14ac:dyDescent="0.25">
      <c r="A27" s="6">
        <v>22</v>
      </c>
      <c r="B27" s="3" t="s">
        <v>278</v>
      </c>
      <c r="C27" s="2" t="s">
        <v>279</v>
      </c>
      <c r="D27" s="2" t="s">
        <v>280</v>
      </c>
      <c r="E27" s="4" t="s">
        <v>101</v>
      </c>
      <c r="F27" s="3" t="s">
        <v>281</v>
      </c>
      <c r="G27" s="6"/>
      <c r="H27" s="6"/>
      <c r="I27" s="6"/>
      <c r="J27" s="6"/>
      <c r="K27" s="6"/>
      <c r="L27" s="6"/>
      <c r="M27" s="6"/>
      <c r="N27" s="6"/>
      <c r="O27" s="12"/>
      <c r="P27" s="6" t="s">
        <v>556</v>
      </c>
      <c r="Q27" s="6" t="s">
        <v>538</v>
      </c>
      <c r="R27" s="6"/>
      <c r="S27" s="6"/>
      <c r="T27" s="6"/>
      <c r="U27" s="6"/>
      <c r="V27" s="6">
        <v>5.5</v>
      </c>
      <c r="W27" s="6">
        <v>6</v>
      </c>
      <c r="X27" s="6">
        <v>7</v>
      </c>
      <c r="Y27" s="12">
        <f t="shared" si="0"/>
        <v>6.166666666666667</v>
      </c>
      <c r="Z27" s="18">
        <v>5.8</v>
      </c>
      <c r="AA27" s="21">
        <f t="shared" si="1"/>
        <v>5.9466666666666672</v>
      </c>
    </row>
    <row r="28" spans="1:27" x14ac:dyDescent="0.25">
      <c r="A28" s="6">
        <v>23</v>
      </c>
      <c r="B28" s="3" t="s">
        <v>282</v>
      </c>
      <c r="C28" s="2" t="s">
        <v>135</v>
      </c>
      <c r="D28" s="2" t="s">
        <v>283</v>
      </c>
      <c r="E28" s="4" t="s">
        <v>101</v>
      </c>
      <c r="F28" s="3" t="s">
        <v>178</v>
      </c>
      <c r="G28" s="6"/>
      <c r="H28" s="6"/>
      <c r="I28" s="6"/>
      <c r="J28" s="6"/>
      <c r="K28" s="6"/>
      <c r="L28" s="6" t="s">
        <v>538</v>
      </c>
      <c r="M28" s="6" t="s">
        <v>538</v>
      </c>
      <c r="N28" s="6" t="s">
        <v>538</v>
      </c>
      <c r="O28" s="12" t="s">
        <v>538</v>
      </c>
      <c r="P28" s="6" t="s">
        <v>538</v>
      </c>
      <c r="Q28" s="6" t="s">
        <v>538</v>
      </c>
      <c r="R28" s="6"/>
      <c r="S28" s="6" t="s">
        <v>538</v>
      </c>
      <c r="T28" s="6"/>
      <c r="U28" s="6"/>
      <c r="V28" s="6"/>
      <c r="W28" s="6"/>
      <c r="X28" s="6"/>
      <c r="Y28" s="12">
        <f t="shared" si="0"/>
        <v>0</v>
      </c>
      <c r="Z28" s="18"/>
      <c r="AA28" s="21">
        <f t="shared" si="1"/>
        <v>0</v>
      </c>
    </row>
    <row r="29" spans="1:27" x14ac:dyDescent="0.25">
      <c r="A29" s="6">
        <v>24</v>
      </c>
      <c r="B29" s="3" t="s">
        <v>284</v>
      </c>
      <c r="C29" s="2" t="s">
        <v>160</v>
      </c>
      <c r="D29" s="2" t="s">
        <v>285</v>
      </c>
      <c r="E29" s="4" t="s">
        <v>101</v>
      </c>
      <c r="F29" s="3" t="s">
        <v>286</v>
      </c>
      <c r="G29" s="6"/>
      <c r="H29" s="6"/>
      <c r="I29" s="6"/>
      <c r="J29" s="6"/>
      <c r="K29" s="6"/>
      <c r="L29" s="6"/>
      <c r="M29" s="6"/>
      <c r="N29" s="6"/>
      <c r="O29" s="12"/>
      <c r="P29" s="6"/>
      <c r="Q29" s="6" t="s">
        <v>538</v>
      </c>
      <c r="R29" s="6"/>
      <c r="S29" s="6"/>
      <c r="T29" s="6"/>
      <c r="U29" s="6"/>
      <c r="V29" s="6">
        <v>8.5</v>
      </c>
      <c r="W29" s="6">
        <v>7.5</v>
      </c>
      <c r="X29" s="6">
        <v>9</v>
      </c>
      <c r="Y29" s="12">
        <f t="shared" si="0"/>
        <v>8.3333333333333339</v>
      </c>
      <c r="Z29" s="18">
        <v>6.3</v>
      </c>
      <c r="AA29" s="21">
        <f t="shared" si="1"/>
        <v>7.1133333333333333</v>
      </c>
    </row>
    <row r="30" spans="1:27" x14ac:dyDescent="0.25">
      <c r="A30" s="6">
        <v>25</v>
      </c>
      <c r="B30" s="3" t="s">
        <v>287</v>
      </c>
      <c r="C30" s="2" t="s">
        <v>288</v>
      </c>
      <c r="D30" s="2" t="s">
        <v>285</v>
      </c>
      <c r="E30" s="4" t="s">
        <v>101</v>
      </c>
      <c r="F30" s="3" t="s">
        <v>289</v>
      </c>
      <c r="G30" s="6"/>
      <c r="H30" s="6"/>
      <c r="I30" s="6"/>
      <c r="J30" s="6" t="s">
        <v>538</v>
      </c>
      <c r="K30" s="6" t="s">
        <v>538</v>
      </c>
      <c r="L30" s="6" t="s">
        <v>538</v>
      </c>
      <c r="M30" s="6" t="s">
        <v>538</v>
      </c>
      <c r="N30" s="6" t="s">
        <v>538</v>
      </c>
      <c r="O30" s="12" t="s">
        <v>538</v>
      </c>
      <c r="P30" s="6" t="s">
        <v>538</v>
      </c>
      <c r="Q30" s="6" t="s">
        <v>538</v>
      </c>
      <c r="R30" s="6"/>
      <c r="S30" s="6" t="s">
        <v>538</v>
      </c>
      <c r="T30" s="6"/>
      <c r="U30" s="6"/>
      <c r="V30" s="6"/>
      <c r="W30" s="6"/>
      <c r="X30" s="6"/>
      <c r="Y30" s="12">
        <f t="shared" si="0"/>
        <v>0</v>
      </c>
      <c r="Z30" s="18"/>
      <c r="AA30" s="21">
        <f t="shared" si="1"/>
        <v>0</v>
      </c>
    </row>
    <row r="31" spans="1:27" x14ac:dyDescent="0.25">
      <c r="A31" s="6">
        <v>26</v>
      </c>
      <c r="B31" s="3" t="s">
        <v>290</v>
      </c>
      <c r="C31" s="2" t="s">
        <v>291</v>
      </c>
      <c r="D31" s="2" t="s">
        <v>285</v>
      </c>
      <c r="E31" s="4" t="s">
        <v>101</v>
      </c>
      <c r="F31" s="3" t="s">
        <v>292</v>
      </c>
      <c r="G31" s="6"/>
      <c r="H31" s="6"/>
      <c r="I31" s="6"/>
      <c r="J31" s="6"/>
      <c r="K31" s="6"/>
      <c r="L31" s="6"/>
      <c r="M31" s="6" t="s">
        <v>538</v>
      </c>
      <c r="N31" s="6"/>
      <c r="O31" s="12" t="s">
        <v>557</v>
      </c>
      <c r="P31" s="6"/>
      <c r="Q31" s="6" t="s">
        <v>538</v>
      </c>
      <c r="R31" s="6"/>
      <c r="S31" s="6" t="s">
        <v>538</v>
      </c>
      <c r="T31" s="6"/>
      <c r="U31" s="6"/>
      <c r="V31" s="6">
        <v>3</v>
      </c>
      <c r="W31" s="6">
        <v>0</v>
      </c>
      <c r="X31" s="6">
        <v>5</v>
      </c>
      <c r="Y31" s="12">
        <f t="shared" si="0"/>
        <v>2.6666666666666665</v>
      </c>
      <c r="Z31" s="18">
        <v>2.5</v>
      </c>
      <c r="AA31" s="21">
        <f t="shared" si="1"/>
        <v>2.5666666666666664</v>
      </c>
    </row>
    <row r="32" spans="1:27" x14ac:dyDescent="0.25">
      <c r="A32" s="6">
        <v>27</v>
      </c>
      <c r="B32" s="3" t="s">
        <v>293</v>
      </c>
      <c r="C32" s="2" t="s">
        <v>294</v>
      </c>
      <c r="D32" s="2" t="s">
        <v>77</v>
      </c>
      <c r="E32" s="4" t="s">
        <v>101</v>
      </c>
      <c r="F32" s="3" t="s">
        <v>295</v>
      </c>
      <c r="G32" s="6"/>
      <c r="H32" s="6"/>
      <c r="I32" s="6"/>
      <c r="J32" s="6"/>
      <c r="K32" s="6"/>
      <c r="L32" s="6"/>
      <c r="M32" s="6"/>
      <c r="N32" s="6"/>
      <c r="O32" s="12"/>
      <c r="P32" s="6"/>
      <c r="Q32" s="6"/>
      <c r="R32" s="6"/>
      <c r="S32" s="6"/>
      <c r="T32" s="6"/>
      <c r="U32" s="6"/>
      <c r="V32" s="6">
        <v>8</v>
      </c>
      <c r="W32" s="6">
        <v>6</v>
      </c>
      <c r="X32" s="6">
        <v>9</v>
      </c>
      <c r="Y32" s="12">
        <f t="shared" si="0"/>
        <v>7.666666666666667</v>
      </c>
      <c r="Z32" s="18">
        <v>6.3</v>
      </c>
      <c r="AA32" s="21">
        <f t="shared" si="1"/>
        <v>6.8466666666666667</v>
      </c>
    </row>
    <row r="33" spans="1:27" x14ac:dyDescent="0.25">
      <c r="A33" s="6">
        <v>28</v>
      </c>
      <c r="B33" s="3" t="s">
        <v>296</v>
      </c>
      <c r="C33" s="2" t="s">
        <v>297</v>
      </c>
      <c r="D33" s="2" t="s">
        <v>206</v>
      </c>
      <c r="E33" s="4" t="s">
        <v>101</v>
      </c>
      <c r="F33" s="3" t="s">
        <v>298</v>
      </c>
      <c r="G33" s="6"/>
      <c r="H33" s="6"/>
      <c r="I33" s="6"/>
      <c r="J33" s="6"/>
      <c r="K33" s="6"/>
      <c r="L33" s="6"/>
      <c r="M33" s="6"/>
      <c r="N33" s="6"/>
      <c r="O33" s="12"/>
      <c r="P33" s="6"/>
      <c r="Q33" s="6" t="s">
        <v>538</v>
      </c>
      <c r="R33" s="6"/>
      <c r="S33" s="6"/>
      <c r="T33" s="6"/>
      <c r="U33" s="6"/>
      <c r="V33" s="6">
        <v>4.5</v>
      </c>
      <c r="W33" s="6">
        <v>5</v>
      </c>
      <c r="X33" s="6">
        <v>7</v>
      </c>
      <c r="Y33" s="12">
        <f t="shared" si="0"/>
        <v>5.5</v>
      </c>
      <c r="Z33" s="18">
        <v>4.3</v>
      </c>
      <c r="AA33" s="21">
        <f t="shared" si="1"/>
        <v>4.7799999999999994</v>
      </c>
    </row>
    <row r="34" spans="1:27" x14ac:dyDescent="0.25">
      <c r="A34" s="6">
        <v>29</v>
      </c>
      <c r="B34" s="3" t="s">
        <v>299</v>
      </c>
      <c r="C34" s="2" t="s">
        <v>300</v>
      </c>
      <c r="D34" s="2" t="s">
        <v>301</v>
      </c>
      <c r="E34" s="4" t="s">
        <v>101</v>
      </c>
      <c r="F34" s="3" t="s">
        <v>302</v>
      </c>
      <c r="G34" s="6"/>
      <c r="H34" s="6"/>
      <c r="I34" s="6"/>
      <c r="J34" s="6"/>
      <c r="K34" s="6"/>
      <c r="L34" s="6"/>
      <c r="M34" s="6"/>
      <c r="N34" s="6"/>
      <c r="O34" s="12"/>
      <c r="P34" s="6"/>
      <c r="Q34" s="6" t="s">
        <v>538</v>
      </c>
      <c r="R34" s="6"/>
      <c r="S34" s="6"/>
      <c r="T34" s="6"/>
      <c r="U34" s="6"/>
      <c r="V34" s="6">
        <v>7.5</v>
      </c>
      <c r="W34" s="6">
        <v>7.5</v>
      </c>
      <c r="X34" s="6">
        <v>8</v>
      </c>
      <c r="Y34" s="12">
        <f t="shared" si="0"/>
        <v>7.666666666666667</v>
      </c>
      <c r="Z34" s="18">
        <v>5.8</v>
      </c>
      <c r="AA34" s="21">
        <f t="shared" si="1"/>
        <v>6.5466666666666669</v>
      </c>
    </row>
    <row r="35" spans="1:27" x14ac:dyDescent="0.25">
      <c r="A35" s="6"/>
      <c r="B35" s="6"/>
      <c r="C35" s="6" t="s">
        <v>553</v>
      </c>
      <c r="D35" s="6" t="s">
        <v>554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12"/>
      <c r="P35" s="6"/>
      <c r="Q35" s="6"/>
      <c r="R35" s="6"/>
      <c r="S35" s="6"/>
      <c r="T35" s="6"/>
      <c r="U35" s="6"/>
      <c r="V35" s="6">
        <v>9</v>
      </c>
      <c r="W35" s="6">
        <v>7.5</v>
      </c>
      <c r="X35" s="6">
        <v>10</v>
      </c>
      <c r="Y35" s="12">
        <f t="shared" si="0"/>
        <v>8.8333333333333339</v>
      </c>
      <c r="Z35" s="18">
        <v>6.3</v>
      </c>
      <c r="AA35" s="21">
        <f t="shared" si="1"/>
        <v>7.3133333333333335</v>
      </c>
    </row>
    <row r="36" spans="1:27" x14ac:dyDescent="0.25">
      <c r="A36" s="6"/>
      <c r="B36" s="6"/>
      <c r="C36" s="6" t="s">
        <v>543</v>
      </c>
      <c r="D36" s="6" t="s">
        <v>555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12"/>
      <c r="P36" s="6"/>
      <c r="Q36" s="6" t="s">
        <v>538</v>
      </c>
      <c r="R36" s="6"/>
      <c r="S36" s="6"/>
      <c r="T36" s="6"/>
      <c r="U36" s="6"/>
      <c r="V36" s="6">
        <v>5</v>
      </c>
      <c r="W36" s="6">
        <v>5.5</v>
      </c>
      <c r="X36" s="6">
        <v>7</v>
      </c>
      <c r="Y36" s="12">
        <f t="shared" si="0"/>
        <v>5.833333333333333</v>
      </c>
      <c r="Z36" s="18">
        <v>6</v>
      </c>
      <c r="AA36" s="21">
        <f t="shared" si="1"/>
        <v>5.9333333333333336</v>
      </c>
    </row>
    <row r="37" spans="1:27" x14ac:dyDescent="0.25">
      <c r="A37" s="6"/>
      <c r="B37" s="6"/>
      <c r="C37" s="6" t="s">
        <v>586</v>
      </c>
      <c r="D37" s="6" t="s">
        <v>587</v>
      </c>
      <c r="E37" s="6"/>
      <c r="F37" s="23">
        <v>38137</v>
      </c>
      <c r="G37" s="6"/>
      <c r="H37" s="6"/>
      <c r="I37" s="6"/>
      <c r="J37" s="6"/>
      <c r="K37" s="6"/>
      <c r="L37" s="6"/>
      <c r="M37" s="6"/>
      <c r="N37" s="6"/>
      <c r="O37" s="12" t="s">
        <v>538</v>
      </c>
      <c r="P37" s="6" t="s">
        <v>538</v>
      </c>
      <c r="Q37" s="6" t="s">
        <v>538</v>
      </c>
      <c r="R37" s="6"/>
      <c r="S37" s="6" t="s">
        <v>538</v>
      </c>
      <c r="T37" s="6"/>
      <c r="U37" s="6"/>
      <c r="V37" s="6"/>
      <c r="W37" s="6"/>
      <c r="X37" s="6"/>
      <c r="Y37" s="12">
        <f t="shared" si="0"/>
        <v>0</v>
      </c>
      <c r="Z37" s="18"/>
      <c r="AA37" s="21">
        <f t="shared" si="1"/>
        <v>0</v>
      </c>
    </row>
    <row r="38" spans="1:27" x14ac:dyDescent="0.25">
      <c r="A38" s="6"/>
      <c r="B38" s="6"/>
      <c r="C38" s="6" t="s">
        <v>588</v>
      </c>
      <c r="D38" s="6" t="s">
        <v>112</v>
      </c>
      <c r="E38" s="6"/>
      <c r="F38" s="23">
        <v>38239</v>
      </c>
      <c r="G38" s="6"/>
      <c r="H38" s="6"/>
      <c r="I38" s="6"/>
      <c r="J38" s="6"/>
      <c r="K38" s="6"/>
      <c r="L38" s="6"/>
      <c r="M38" s="6"/>
      <c r="N38" s="6" t="s">
        <v>538</v>
      </c>
      <c r="O38" s="12"/>
      <c r="P38" s="6"/>
      <c r="Q38" s="6" t="s">
        <v>538</v>
      </c>
      <c r="R38" s="6"/>
      <c r="S38" s="6"/>
      <c r="T38" s="6"/>
      <c r="U38" s="6"/>
      <c r="V38" s="6">
        <v>5.5</v>
      </c>
      <c r="W38" s="6">
        <v>6.5</v>
      </c>
      <c r="X38" s="6">
        <v>7</v>
      </c>
      <c r="Y38" s="12">
        <f t="shared" si="0"/>
        <v>6.333333333333333</v>
      </c>
      <c r="Z38" s="18">
        <v>7.5</v>
      </c>
      <c r="AA38" s="21">
        <f t="shared" si="1"/>
        <v>7.0333333333333332</v>
      </c>
    </row>
    <row r="39" spans="1:27" x14ac:dyDescent="0.25">
      <c r="A39" s="6"/>
      <c r="B39" s="6"/>
      <c r="C39" s="6" t="s">
        <v>595</v>
      </c>
      <c r="D39" s="6" t="s">
        <v>276</v>
      </c>
      <c r="E39" s="6"/>
      <c r="F39" s="23">
        <v>38175</v>
      </c>
      <c r="G39" s="6"/>
      <c r="H39" s="6"/>
      <c r="I39" s="6"/>
      <c r="J39" s="6"/>
      <c r="K39" s="6"/>
      <c r="L39" s="6"/>
      <c r="M39" s="6"/>
      <c r="N39" s="6"/>
      <c r="O39" s="12"/>
      <c r="P39" s="6"/>
      <c r="Q39" s="6" t="s">
        <v>538</v>
      </c>
      <c r="R39" s="6"/>
      <c r="S39" s="6"/>
      <c r="T39" s="6"/>
      <c r="U39" s="6"/>
      <c r="V39" s="6">
        <v>3.5</v>
      </c>
      <c r="W39" s="6">
        <v>6</v>
      </c>
      <c r="X39" s="6">
        <v>6</v>
      </c>
      <c r="Y39" s="12">
        <f t="shared" si="0"/>
        <v>5.166666666666667</v>
      </c>
      <c r="Z39" s="18">
        <v>6.3</v>
      </c>
      <c r="AA39" s="21">
        <f t="shared" si="1"/>
        <v>5.8466666666666667</v>
      </c>
    </row>
    <row r="40" spans="1:27" x14ac:dyDescent="0.25">
      <c r="A40" s="6"/>
      <c r="B40" s="6"/>
      <c r="C40" s="6" t="s">
        <v>596</v>
      </c>
      <c r="D40" s="6" t="s">
        <v>597</v>
      </c>
      <c r="E40" s="6"/>
      <c r="F40" s="23">
        <v>38272</v>
      </c>
      <c r="G40" s="6"/>
      <c r="H40" s="6"/>
      <c r="I40" s="6"/>
      <c r="J40" s="6"/>
      <c r="K40" s="6"/>
      <c r="L40" s="6"/>
      <c r="M40" s="6"/>
      <c r="N40" s="6"/>
      <c r="O40" s="12" t="s">
        <v>538</v>
      </c>
      <c r="P40" s="6" t="s">
        <v>538</v>
      </c>
      <c r="Q40" s="6" t="s">
        <v>538</v>
      </c>
      <c r="R40" s="6"/>
      <c r="S40" s="6" t="s">
        <v>538</v>
      </c>
      <c r="T40" s="6"/>
      <c r="U40" s="6"/>
      <c r="V40" s="6"/>
      <c r="W40" s="6"/>
      <c r="X40" s="6"/>
      <c r="Y40" s="12">
        <f t="shared" si="0"/>
        <v>0</v>
      </c>
      <c r="Z40" s="18"/>
      <c r="AA40" s="21">
        <f t="shared" si="1"/>
        <v>0</v>
      </c>
    </row>
    <row r="41" spans="1:27" x14ac:dyDescent="0.25">
      <c r="A41" s="6"/>
      <c r="B41" s="6"/>
      <c r="C41" s="6" t="s">
        <v>598</v>
      </c>
      <c r="D41" s="6" t="s">
        <v>599</v>
      </c>
      <c r="E41" s="6"/>
      <c r="F41" s="23">
        <v>38286</v>
      </c>
      <c r="G41" s="6"/>
      <c r="H41" s="6"/>
      <c r="I41" s="6"/>
      <c r="J41" s="6"/>
      <c r="K41" s="6"/>
      <c r="L41" s="6"/>
      <c r="M41" s="6"/>
      <c r="N41" s="6"/>
      <c r="O41" s="12"/>
      <c r="P41" s="6"/>
      <c r="Q41" s="6" t="s">
        <v>538</v>
      </c>
      <c r="R41" s="6"/>
      <c r="S41" s="6" t="s">
        <v>706</v>
      </c>
      <c r="T41" s="6"/>
      <c r="U41" s="6"/>
      <c r="V41" s="6">
        <v>4.5</v>
      </c>
      <c r="W41" s="6">
        <v>5.5</v>
      </c>
      <c r="X41" s="6">
        <v>6</v>
      </c>
      <c r="Y41" s="12">
        <f t="shared" si="0"/>
        <v>5.333333333333333</v>
      </c>
      <c r="Z41" s="18">
        <v>5</v>
      </c>
      <c r="AA41" s="21">
        <f t="shared" si="1"/>
        <v>5.1333333333333329</v>
      </c>
    </row>
    <row r="42" spans="1:27" x14ac:dyDescent="0.25">
      <c r="A42" s="6"/>
      <c r="B42" s="6"/>
      <c r="C42" s="6" t="s">
        <v>600</v>
      </c>
      <c r="D42" s="6" t="s">
        <v>188</v>
      </c>
      <c r="E42" s="6"/>
      <c r="F42" s="23">
        <v>38031</v>
      </c>
      <c r="G42" s="6"/>
      <c r="H42" s="6"/>
      <c r="I42" s="6"/>
      <c r="J42" s="6"/>
      <c r="K42" s="6"/>
      <c r="L42" s="6"/>
      <c r="M42" s="6"/>
      <c r="N42" s="6"/>
      <c r="O42" s="12"/>
      <c r="P42" s="6"/>
      <c r="Q42" s="6" t="s">
        <v>538</v>
      </c>
      <c r="R42" s="6"/>
      <c r="S42" s="6"/>
      <c r="T42" s="6"/>
      <c r="U42" s="6"/>
      <c r="V42" s="6">
        <v>5.5</v>
      </c>
      <c r="W42" s="6">
        <v>6.5</v>
      </c>
      <c r="X42" s="6">
        <v>7</v>
      </c>
      <c r="Y42" s="12">
        <f t="shared" si="0"/>
        <v>6.333333333333333</v>
      </c>
      <c r="Z42" s="18">
        <v>6.3</v>
      </c>
      <c r="AA42" s="21">
        <f t="shared" si="1"/>
        <v>6.3133333333333326</v>
      </c>
    </row>
    <row r="43" spans="1:27" x14ac:dyDescent="0.25">
      <c r="A43" s="6"/>
      <c r="B43" s="6"/>
      <c r="C43" s="6" t="s">
        <v>157</v>
      </c>
      <c r="D43" s="6" t="s">
        <v>243</v>
      </c>
      <c r="E43" s="6"/>
      <c r="F43" s="23">
        <v>38017</v>
      </c>
      <c r="G43" s="24"/>
      <c r="H43" s="24"/>
      <c r="I43" s="24"/>
      <c r="J43" s="24"/>
      <c r="K43" s="24"/>
      <c r="L43" s="24"/>
      <c r="M43" s="24"/>
      <c r="N43" s="6"/>
      <c r="O43" s="12"/>
      <c r="P43" s="6"/>
      <c r="Q43" s="6" t="s">
        <v>538</v>
      </c>
      <c r="R43" s="6"/>
      <c r="S43" s="6"/>
      <c r="T43" s="6"/>
      <c r="U43" s="6"/>
      <c r="V43" s="6">
        <v>6</v>
      </c>
      <c r="W43" s="6">
        <v>7</v>
      </c>
      <c r="X43" s="6">
        <v>7</v>
      </c>
      <c r="Y43" s="12">
        <f t="shared" si="0"/>
        <v>6.666666666666667</v>
      </c>
      <c r="Z43" s="18">
        <v>5.5</v>
      </c>
      <c r="AA43" s="21">
        <f t="shared" si="1"/>
        <v>5.9666666666666668</v>
      </c>
    </row>
  </sheetData>
  <mergeCells count="2">
    <mergeCell ref="A1:T1"/>
    <mergeCell ref="A2:H2"/>
  </mergeCells>
  <conditionalFormatting sqref="B5:Y5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1"/>
  <sheetViews>
    <sheetView topLeftCell="A22" workbookViewId="0">
      <selection activeCell="Y6" sqref="Y6:Y41"/>
    </sheetView>
  </sheetViews>
  <sheetFormatPr defaultRowHeight="15.75" x14ac:dyDescent="0.25"/>
  <cols>
    <col min="1" max="1" width="3.25" customWidth="1"/>
    <col min="2" max="2" width="11.125" customWidth="1"/>
    <col min="3" max="3" width="18" customWidth="1"/>
    <col min="4" max="4" width="6.5" customWidth="1"/>
    <col min="5" max="5" width="4.5" customWidth="1"/>
    <col min="6" max="6" width="10.25" customWidth="1"/>
    <col min="7" max="14" width="3.625" customWidth="1"/>
    <col min="15" max="15" width="3.625" style="15" customWidth="1"/>
    <col min="16" max="21" width="3.625" customWidth="1"/>
    <col min="22" max="24" width="4.75" customWidth="1"/>
    <col min="25" max="25" width="4.75" style="15" customWidth="1"/>
    <col min="26" max="27" width="4.125" customWidth="1"/>
  </cols>
  <sheetData>
    <row r="1" spans="1:27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5"/>
      <c r="V1" s="5"/>
      <c r="W1" s="5"/>
      <c r="X1" s="5"/>
      <c r="Y1" s="10"/>
      <c r="Z1" s="16"/>
      <c r="AA1" s="22"/>
    </row>
    <row r="2" spans="1:27" x14ac:dyDescent="0.25">
      <c r="A2" s="29" t="s">
        <v>715</v>
      </c>
      <c r="B2" s="29"/>
      <c r="C2" s="29"/>
      <c r="D2" s="29"/>
      <c r="E2" s="29"/>
      <c r="F2" s="29"/>
      <c r="G2" s="29"/>
      <c r="H2" s="29"/>
      <c r="I2" s="5"/>
      <c r="J2" s="5"/>
      <c r="K2" s="10"/>
      <c r="L2" s="5"/>
      <c r="M2" s="5"/>
      <c r="N2" s="5"/>
      <c r="O2" s="5"/>
      <c r="P2" s="5"/>
      <c r="Q2" s="5"/>
      <c r="R2" s="5"/>
      <c r="S2" s="16"/>
      <c r="T2" s="10"/>
      <c r="U2" s="5"/>
      <c r="V2" s="5"/>
      <c r="W2" s="5"/>
      <c r="X2" s="5"/>
      <c r="Y2" s="10"/>
      <c r="Z2" s="16"/>
      <c r="AA2" s="22"/>
    </row>
    <row r="3" spans="1:27" x14ac:dyDescent="0.25">
      <c r="A3" s="5" t="s">
        <v>713</v>
      </c>
      <c r="B3" s="5"/>
      <c r="C3" s="5"/>
      <c r="D3" s="5"/>
      <c r="E3" s="5"/>
      <c r="F3" s="5"/>
      <c r="G3" s="5"/>
      <c r="H3" s="5"/>
      <c r="I3" s="5"/>
      <c r="J3" s="5"/>
      <c r="K3" s="10"/>
      <c r="L3" s="5"/>
      <c r="M3" s="5"/>
      <c r="N3" s="5"/>
      <c r="O3" s="5"/>
      <c r="P3" s="5"/>
      <c r="Q3" s="5"/>
      <c r="R3" s="5"/>
      <c r="S3" s="16"/>
      <c r="T3" s="10"/>
      <c r="U3" s="5"/>
      <c r="V3" s="5"/>
      <c r="W3" s="5"/>
      <c r="X3" s="5"/>
      <c r="Y3" s="10"/>
      <c r="Z3" s="16"/>
      <c r="AA3" s="22"/>
    </row>
    <row r="4" spans="1:27" x14ac:dyDescent="0.25">
      <c r="A4" s="5" t="s">
        <v>712</v>
      </c>
      <c r="B4" s="5"/>
      <c r="C4" s="5"/>
      <c r="D4" s="5"/>
      <c r="E4" s="5"/>
      <c r="F4" s="5"/>
      <c r="G4" s="5"/>
      <c r="H4" s="5"/>
      <c r="I4" s="5"/>
      <c r="J4" s="5"/>
      <c r="K4" s="10"/>
      <c r="L4" s="5"/>
      <c r="M4" s="5"/>
      <c r="N4" s="5"/>
      <c r="O4" s="5"/>
      <c r="P4" s="5"/>
      <c r="Q4" s="5"/>
      <c r="R4" s="5"/>
      <c r="S4" s="16"/>
      <c r="T4" s="10"/>
      <c r="U4" s="5"/>
      <c r="V4" s="5"/>
      <c r="W4" s="5"/>
      <c r="X4" s="5"/>
      <c r="Y4" s="10"/>
      <c r="Z4" s="16"/>
      <c r="AA4" s="22"/>
    </row>
    <row r="5" spans="1:27" x14ac:dyDescent="0.25">
      <c r="A5" s="8" t="s">
        <v>530</v>
      </c>
      <c r="B5" s="1" t="s">
        <v>94</v>
      </c>
      <c r="C5" s="1" t="s">
        <v>95</v>
      </c>
      <c r="D5" s="1" t="s">
        <v>4</v>
      </c>
      <c r="E5" s="1" t="s">
        <v>96</v>
      </c>
      <c r="F5" s="1" t="s">
        <v>97</v>
      </c>
      <c r="G5" s="1" t="s">
        <v>517</v>
      </c>
      <c r="H5" s="1" t="s">
        <v>518</v>
      </c>
      <c r="I5" s="1" t="s">
        <v>519</v>
      </c>
      <c r="J5" s="1" t="s">
        <v>520</v>
      </c>
      <c r="K5" s="1" t="s">
        <v>521</v>
      </c>
      <c r="L5" s="1" t="s">
        <v>522</v>
      </c>
      <c r="M5" s="1" t="s">
        <v>523</v>
      </c>
      <c r="N5" s="1" t="s">
        <v>524</v>
      </c>
      <c r="O5" s="13" t="s">
        <v>525</v>
      </c>
      <c r="P5" s="1" t="s">
        <v>531</v>
      </c>
      <c r="Q5" s="1" t="s">
        <v>532</v>
      </c>
      <c r="R5" s="1" t="s">
        <v>533</v>
      </c>
      <c r="S5" s="1" t="s">
        <v>534</v>
      </c>
      <c r="T5" s="1" t="s">
        <v>535</v>
      </c>
      <c r="U5" s="1" t="s">
        <v>536</v>
      </c>
      <c r="V5" s="1" t="s">
        <v>526</v>
      </c>
      <c r="W5" s="1" t="s">
        <v>527</v>
      </c>
      <c r="X5" s="1" t="s">
        <v>528</v>
      </c>
      <c r="Y5" s="26" t="s">
        <v>537</v>
      </c>
      <c r="Z5" s="18" t="s">
        <v>276</v>
      </c>
      <c r="AA5" s="21" t="s">
        <v>618</v>
      </c>
    </row>
    <row r="6" spans="1:27" x14ac:dyDescent="0.25">
      <c r="A6" s="8">
        <v>1</v>
      </c>
      <c r="B6" s="3" t="s">
        <v>303</v>
      </c>
      <c r="C6" s="2" t="s">
        <v>304</v>
      </c>
      <c r="D6" s="2" t="s">
        <v>7</v>
      </c>
      <c r="E6" s="4" t="s">
        <v>101</v>
      </c>
      <c r="F6" s="3" t="s">
        <v>305</v>
      </c>
      <c r="G6" s="8"/>
      <c r="H6" s="8"/>
      <c r="I6" s="8"/>
      <c r="J6" s="8" t="s">
        <v>557</v>
      </c>
      <c r="K6" s="8"/>
      <c r="L6" s="8"/>
      <c r="M6" s="8"/>
      <c r="N6" s="8"/>
      <c r="O6" s="14"/>
      <c r="P6" s="8" t="s">
        <v>538</v>
      </c>
      <c r="Q6" s="8"/>
      <c r="R6" s="8"/>
      <c r="S6" s="8"/>
      <c r="T6" s="8"/>
      <c r="U6" s="8"/>
      <c r="V6" s="28">
        <v>6</v>
      </c>
      <c r="W6" s="8">
        <v>8</v>
      </c>
      <c r="X6" s="8">
        <v>8</v>
      </c>
      <c r="Y6" s="27">
        <f>(V6+W6+X6)/3</f>
        <v>7.333333333333333</v>
      </c>
      <c r="Z6" s="8"/>
      <c r="AA6" s="8"/>
    </row>
    <row r="7" spans="1:27" x14ac:dyDescent="0.25">
      <c r="A7" s="8">
        <v>2</v>
      </c>
      <c r="B7" s="3" t="s">
        <v>306</v>
      </c>
      <c r="C7" s="2" t="s">
        <v>307</v>
      </c>
      <c r="D7" s="2" t="s">
        <v>100</v>
      </c>
      <c r="E7" s="4" t="s">
        <v>101</v>
      </c>
      <c r="F7" s="3" t="s">
        <v>308</v>
      </c>
      <c r="G7" s="8"/>
      <c r="H7" s="8"/>
      <c r="I7" s="8"/>
      <c r="J7" s="8"/>
      <c r="K7" s="8"/>
      <c r="L7" s="8"/>
      <c r="M7" s="8"/>
      <c r="N7" s="8"/>
      <c r="O7" s="14"/>
      <c r="P7" s="8"/>
      <c r="Q7" s="8"/>
      <c r="R7" s="8"/>
      <c r="S7" s="8"/>
      <c r="T7" s="8"/>
      <c r="U7" s="8"/>
      <c r="V7" s="8">
        <v>7</v>
      </c>
      <c r="W7" s="8">
        <v>7</v>
      </c>
      <c r="X7" s="8">
        <v>9</v>
      </c>
      <c r="Y7" s="27">
        <f t="shared" ref="Y7:Y41" si="0">(V7+W7+X7)/3</f>
        <v>7.666666666666667</v>
      </c>
      <c r="Z7" s="8"/>
      <c r="AA7" s="8"/>
    </row>
    <row r="8" spans="1:27" x14ac:dyDescent="0.25">
      <c r="A8" s="8">
        <v>3</v>
      </c>
      <c r="B8" s="3" t="s">
        <v>309</v>
      </c>
      <c r="C8" s="2" t="s">
        <v>310</v>
      </c>
      <c r="D8" s="2" t="s">
        <v>311</v>
      </c>
      <c r="E8" s="4" t="s">
        <v>101</v>
      </c>
      <c r="F8" s="3" t="s">
        <v>312</v>
      </c>
      <c r="G8" s="8"/>
      <c r="H8" s="8"/>
      <c r="I8" s="8"/>
      <c r="J8" s="8"/>
      <c r="K8" s="8"/>
      <c r="L8" s="8"/>
      <c r="M8" s="8"/>
      <c r="N8" s="8"/>
      <c r="O8" s="14"/>
      <c r="P8" s="8"/>
      <c r="Q8" s="8"/>
      <c r="R8" s="8"/>
      <c r="S8" s="8"/>
      <c r="T8" s="8"/>
      <c r="U8" s="8"/>
      <c r="V8" s="8">
        <v>7</v>
      </c>
      <c r="W8" s="8">
        <v>7.5</v>
      </c>
      <c r="X8" s="8">
        <v>9</v>
      </c>
      <c r="Y8" s="27">
        <f t="shared" si="0"/>
        <v>7.833333333333333</v>
      </c>
      <c r="Z8" s="8"/>
      <c r="AA8" s="8"/>
    </row>
    <row r="9" spans="1:27" x14ac:dyDescent="0.25">
      <c r="A9" s="8">
        <v>4</v>
      </c>
      <c r="B9" s="3" t="s">
        <v>313</v>
      </c>
      <c r="C9" s="2" t="s">
        <v>314</v>
      </c>
      <c r="D9" s="2" t="s">
        <v>315</v>
      </c>
      <c r="E9" s="4" t="s">
        <v>101</v>
      </c>
      <c r="F9" s="3" t="s">
        <v>316</v>
      </c>
      <c r="G9" s="8"/>
      <c r="H9" s="8"/>
      <c r="I9" s="8"/>
      <c r="J9" s="8"/>
      <c r="K9" s="8"/>
      <c r="L9" s="8"/>
      <c r="M9" s="8"/>
      <c r="N9" s="8"/>
      <c r="O9" s="14"/>
      <c r="P9" s="8"/>
      <c r="Q9" s="8"/>
      <c r="R9" s="8"/>
      <c r="S9" s="8"/>
      <c r="T9" s="8"/>
      <c r="U9" s="8"/>
      <c r="V9" s="8">
        <v>8</v>
      </c>
      <c r="W9" s="8">
        <v>9</v>
      </c>
      <c r="X9" s="8">
        <v>10</v>
      </c>
      <c r="Y9" s="27">
        <f t="shared" si="0"/>
        <v>9</v>
      </c>
      <c r="Z9" s="8"/>
      <c r="AA9" s="8"/>
    </row>
    <row r="10" spans="1:27" x14ac:dyDescent="0.25">
      <c r="A10" s="8">
        <v>5</v>
      </c>
      <c r="B10" s="3" t="s">
        <v>317</v>
      </c>
      <c r="C10" s="2" t="s">
        <v>225</v>
      </c>
      <c r="D10" s="2" t="s">
        <v>12</v>
      </c>
      <c r="E10" s="4" t="s">
        <v>101</v>
      </c>
      <c r="F10" s="3" t="s">
        <v>318</v>
      </c>
      <c r="G10" s="8"/>
      <c r="H10" s="8"/>
      <c r="I10" s="8"/>
      <c r="J10" s="8"/>
      <c r="K10" s="8"/>
      <c r="L10" s="8" t="s">
        <v>556</v>
      </c>
      <c r="M10" s="8"/>
      <c r="N10" s="8"/>
      <c r="O10" s="14"/>
      <c r="P10" s="8"/>
      <c r="Q10" s="8"/>
      <c r="R10" s="8"/>
      <c r="S10" s="8" t="s">
        <v>538</v>
      </c>
      <c r="T10" s="8" t="s">
        <v>538</v>
      </c>
      <c r="U10" s="8"/>
      <c r="V10" s="8">
        <v>4</v>
      </c>
      <c r="W10" s="8"/>
      <c r="X10" s="8">
        <v>6</v>
      </c>
      <c r="Y10" s="27">
        <f t="shared" si="0"/>
        <v>3.3333333333333335</v>
      </c>
      <c r="Z10" s="8"/>
      <c r="AA10" s="8"/>
    </row>
    <row r="11" spans="1:27" x14ac:dyDescent="0.25">
      <c r="A11" s="8">
        <v>6</v>
      </c>
      <c r="B11" s="3" t="s">
        <v>319</v>
      </c>
      <c r="C11" s="2" t="s">
        <v>320</v>
      </c>
      <c r="D11" s="2" t="s">
        <v>321</v>
      </c>
      <c r="E11" s="4" t="s">
        <v>101</v>
      </c>
      <c r="F11" s="3" t="s">
        <v>322</v>
      </c>
      <c r="G11" s="8"/>
      <c r="H11" s="8"/>
      <c r="I11" s="8"/>
      <c r="J11" s="8"/>
      <c r="K11" s="8"/>
      <c r="L11" s="8"/>
      <c r="M11" s="8"/>
      <c r="N11" s="8"/>
      <c r="O11" s="14" t="s">
        <v>557</v>
      </c>
      <c r="P11" s="8"/>
      <c r="Q11" s="8"/>
      <c r="R11" s="8"/>
      <c r="S11" s="8"/>
      <c r="T11" s="8"/>
      <c r="U11" s="8"/>
      <c r="V11" s="8">
        <v>6</v>
      </c>
      <c r="W11" s="8">
        <v>7</v>
      </c>
      <c r="X11" s="8">
        <v>8</v>
      </c>
      <c r="Y11" s="27">
        <f t="shared" si="0"/>
        <v>7</v>
      </c>
      <c r="Z11" s="8"/>
      <c r="AA11" s="8"/>
    </row>
    <row r="12" spans="1:27" x14ac:dyDescent="0.25">
      <c r="A12" s="8">
        <v>7</v>
      </c>
      <c r="B12" s="3" t="s">
        <v>323</v>
      </c>
      <c r="C12" s="2" t="s">
        <v>324</v>
      </c>
      <c r="D12" s="2" t="s">
        <v>120</v>
      </c>
      <c r="E12" s="4" t="s">
        <v>101</v>
      </c>
      <c r="F12" s="3" t="s">
        <v>325</v>
      </c>
      <c r="G12" s="8"/>
      <c r="H12" s="8"/>
      <c r="I12" s="8"/>
      <c r="J12" s="8"/>
      <c r="K12" s="8" t="s">
        <v>538</v>
      </c>
      <c r="L12" s="8"/>
      <c r="M12" s="8"/>
      <c r="N12" s="8"/>
      <c r="O12" s="14"/>
      <c r="P12" s="8"/>
      <c r="Q12" s="8"/>
      <c r="R12" s="8"/>
      <c r="S12" s="8" t="s">
        <v>557</v>
      </c>
      <c r="T12" s="8"/>
      <c r="U12" s="8"/>
      <c r="V12" s="8">
        <v>5</v>
      </c>
      <c r="W12" s="8">
        <v>9.5</v>
      </c>
      <c r="X12" s="8">
        <v>8</v>
      </c>
      <c r="Y12" s="27">
        <f t="shared" si="0"/>
        <v>7.5</v>
      </c>
      <c r="Z12" s="8"/>
      <c r="AA12" s="8"/>
    </row>
    <row r="13" spans="1:27" x14ac:dyDescent="0.25">
      <c r="A13" s="8">
        <v>8</v>
      </c>
      <c r="B13" s="3" t="s">
        <v>326</v>
      </c>
      <c r="C13" s="2" t="s">
        <v>327</v>
      </c>
      <c r="D13" s="2" t="s">
        <v>128</v>
      </c>
      <c r="E13" s="4" t="s">
        <v>101</v>
      </c>
      <c r="F13" s="3" t="s">
        <v>328</v>
      </c>
      <c r="G13" s="8"/>
      <c r="H13" s="8"/>
      <c r="I13" s="8"/>
      <c r="J13" s="8"/>
      <c r="K13" s="8"/>
      <c r="L13" s="8"/>
      <c r="M13" s="8"/>
      <c r="N13" s="8"/>
      <c r="O13" s="14"/>
      <c r="P13" s="8"/>
      <c r="Q13" s="8"/>
      <c r="R13" s="8"/>
      <c r="S13" s="8"/>
      <c r="T13" s="8"/>
      <c r="U13" s="8"/>
      <c r="V13" s="8">
        <v>7</v>
      </c>
      <c r="W13" s="8">
        <v>8</v>
      </c>
      <c r="X13" s="8">
        <v>9</v>
      </c>
      <c r="Y13" s="27">
        <f t="shared" si="0"/>
        <v>8</v>
      </c>
      <c r="Z13" s="8"/>
      <c r="AA13" s="8"/>
    </row>
    <row r="14" spans="1:27" x14ac:dyDescent="0.25">
      <c r="A14" s="8">
        <v>9</v>
      </c>
      <c r="B14" s="3" t="s">
        <v>329</v>
      </c>
      <c r="C14" s="2" t="s">
        <v>330</v>
      </c>
      <c r="D14" s="2" t="s">
        <v>23</v>
      </c>
      <c r="E14" s="4" t="s">
        <v>101</v>
      </c>
      <c r="F14" s="3" t="s">
        <v>331</v>
      </c>
      <c r="G14" s="8"/>
      <c r="H14" s="8"/>
      <c r="I14" s="8"/>
      <c r="J14" s="8" t="s">
        <v>557</v>
      </c>
      <c r="K14" s="8"/>
      <c r="L14" s="8"/>
      <c r="M14" s="8"/>
      <c r="N14" s="8"/>
      <c r="O14" s="14"/>
      <c r="P14" s="8"/>
      <c r="Q14" s="8"/>
      <c r="R14" s="8"/>
      <c r="S14" s="8"/>
      <c r="T14" s="8"/>
      <c r="U14" s="8"/>
      <c r="V14" s="28">
        <v>4</v>
      </c>
      <c r="W14" s="8">
        <v>6</v>
      </c>
      <c r="X14" s="8">
        <v>8</v>
      </c>
      <c r="Y14" s="27">
        <f t="shared" si="0"/>
        <v>6</v>
      </c>
      <c r="Z14" s="8"/>
      <c r="AA14" s="8"/>
    </row>
    <row r="15" spans="1:27" x14ac:dyDescent="0.25">
      <c r="A15" s="8">
        <v>10</v>
      </c>
      <c r="B15" s="3" t="s">
        <v>332</v>
      </c>
      <c r="C15" s="2" t="s">
        <v>333</v>
      </c>
      <c r="D15" s="2" t="s">
        <v>23</v>
      </c>
      <c r="E15" s="4" t="s">
        <v>101</v>
      </c>
      <c r="F15" s="3" t="s">
        <v>121</v>
      </c>
      <c r="G15" s="8"/>
      <c r="H15" s="8"/>
      <c r="I15" s="8"/>
      <c r="J15" s="8"/>
      <c r="K15" s="8"/>
      <c r="L15" s="8"/>
      <c r="M15" s="8"/>
      <c r="N15" s="8"/>
      <c r="O15" s="14" t="s">
        <v>538</v>
      </c>
      <c r="P15" s="8"/>
      <c r="Q15" s="8"/>
      <c r="R15" s="8"/>
      <c r="S15" s="8"/>
      <c r="T15" s="8" t="s">
        <v>538</v>
      </c>
      <c r="U15" s="8"/>
      <c r="V15" s="8">
        <v>2</v>
      </c>
      <c r="W15" s="8">
        <v>4.5</v>
      </c>
      <c r="X15" s="8">
        <v>7</v>
      </c>
      <c r="Y15" s="27">
        <f t="shared" si="0"/>
        <v>4.5</v>
      </c>
      <c r="Z15" s="8"/>
      <c r="AA15" s="8"/>
    </row>
    <row r="16" spans="1:27" x14ac:dyDescent="0.25">
      <c r="A16" s="8">
        <v>11</v>
      </c>
      <c r="B16" s="3" t="s">
        <v>334</v>
      </c>
      <c r="C16" s="2" t="s">
        <v>335</v>
      </c>
      <c r="D16" s="2" t="s">
        <v>336</v>
      </c>
      <c r="E16" s="4" t="s">
        <v>101</v>
      </c>
      <c r="F16" s="3" t="s">
        <v>337</v>
      </c>
      <c r="G16" s="8"/>
      <c r="H16" s="8"/>
      <c r="I16" s="8"/>
      <c r="J16" s="8"/>
      <c r="K16" s="8"/>
      <c r="L16" s="8"/>
      <c r="M16" s="8"/>
      <c r="N16" s="8"/>
      <c r="O16" s="14"/>
      <c r="P16" s="8"/>
      <c r="Q16" s="8"/>
      <c r="R16" s="8"/>
      <c r="S16" s="8"/>
      <c r="T16" s="8"/>
      <c r="U16" s="8"/>
      <c r="V16" s="8">
        <v>7</v>
      </c>
      <c r="W16" s="8">
        <v>9.5</v>
      </c>
      <c r="X16" s="8">
        <v>9</v>
      </c>
      <c r="Y16" s="27">
        <f t="shared" si="0"/>
        <v>8.5</v>
      </c>
      <c r="Z16" s="8"/>
      <c r="AA16" s="8"/>
    </row>
    <row r="17" spans="1:27" x14ac:dyDescent="0.25">
      <c r="A17" s="8">
        <v>12</v>
      </c>
      <c r="B17" s="3" t="s">
        <v>338</v>
      </c>
      <c r="C17" s="2" t="s">
        <v>246</v>
      </c>
      <c r="D17" s="2" t="s">
        <v>144</v>
      </c>
      <c r="E17" s="4" t="s">
        <v>101</v>
      </c>
      <c r="F17" s="3" t="s">
        <v>153</v>
      </c>
      <c r="G17" s="8"/>
      <c r="H17" s="8"/>
      <c r="I17" s="8"/>
      <c r="J17" s="8"/>
      <c r="K17" s="8"/>
      <c r="L17" s="8"/>
      <c r="M17" s="8" t="s">
        <v>556</v>
      </c>
      <c r="N17" s="8"/>
      <c r="O17" s="14"/>
      <c r="P17" s="8"/>
      <c r="Q17" s="8"/>
      <c r="R17" s="8"/>
      <c r="S17" s="8"/>
      <c r="T17" s="8"/>
      <c r="U17" s="8"/>
      <c r="V17" s="8">
        <v>4.5</v>
      </c>
      <c r="W17" s="8">
        <v>6</v>
      </c>
      <c r="X17" s="8">
        <v>7</v>
      </c>
      <c r="Y17" s="27">
        <f t="shared" si="0"/>
        <v>5.833333333333333</v>
      </c>
      <c r="Z17" s="8"/>
      <c r="AA17" s="8"/>
    </row>
    <row r="18" spans="1:27" x14ac:dyDescent="0.25">
      <c r="A18" s="8">
        <v>13</v>
      </c>
      <c r="B18" s="3" t="s">
        <v>339</v>
      </c>
      <c r="C18" s="2" t="s">
        <v>314</v>
      </c>
      <c r="D18" s="2" t="s">
        <v>144</v>
      </c>
      <c r="E18" s="4" t="s">
        <v>101</v>
      </c>
      <c r="F18" s="3" t="s">
        <v>340</v>
      </c>
      <c r="G18" s="8"/>
      <c r="H18" s="8"/>
      <c r="I18" s="8" t="s">
        <v>538</v>
      </c>
      <c r="J18" s="8"/>
      <c r="K18" s="8"/>
      <c r="L18" s="8"/>
      <c r="M18" s="8" t="s">
        <v>538</v>
      </c>
      <c r="N18" s="8"/>
      <c r="O18" s="14"/>
      <c r="P18" s="8" t="s">
        <v>538</v>
      </c>
      <c r="Q18" s="8"/>
      <c r="R18" s="8"/>
      <c r="S18" s="8" t="s">
        <v>538</v>
      </c>
      <c r="T18" s="8" t="s">
        <v>538</v>
      </c>
      <c r="U18" s="8"/>
      <c r="V18" s="8">
        <v>3</v>
      </c>
      <c r="W18" s="8">
        <v>6</v>
      </c>
      <c r="X18" s="8">
        <v>6</v>
      </c>
      <c r="Y18" s="27">
        <f t="shared" si="0"/>
        <v>5</v>
      </c>
      <c r="Z18" s="8"/>
      <c r="AA18" s="8"/>
    </row>
    <row r="19" spans="1:27" x14ac:dyDescent="0.25">
      <c r="A19" s="8">
        <v>14</v>
      </c>
      <c r="B19" s="3" t="s">
        <v>341</v>
      </c>
      <c r="C19" s="2" t="s">
        <v>342</v>
      </c>
      <c r="D19" s="2" t="s">
        <v>343</v>
      </c>
      <c r="E19" s="4" t="s">
        <v>101</v>
      </c>
      <c r="F19" s="3" t="s">
        <v>344</v>
      </c>
      <c r="G19" s="8"/>
      <c r="H19" s="8"/>
      <c r="I19" s="8" t="s">
        <v>538</v>
      </c>
      <c r="J19" s="8"/>
      <c r="K19" s="8"/>
      <c r="L19" s="8"/>
      <c r="M19" s="8"/>
      <c r="N19" s="8"/>
      <c r="O19" s="14"/>
      <c r="P19" s="8" t="s">
        <v>538</v>
      </c>
      <c r="Q19" s="8"/>
      <c r="R19" s="8"/>
      <c r="S19" s="8"/>
      <c r="T19" s="8" t="s">
        <v>710</v>
      </c>
      <c r="U19" s="8"/>
      <c r="V19" s="8">
        <v>7</v>
      </c>
      <c r="W19" s="8">
        <v>6</v>
      </c>
      <c r="X19" s="8">
        <v>8</v>
      </c>
      <c r="Y19" s="27">
        <f t="shared" si="0"/>
        <v>7</v>
      </c>
      <c r="Z19" s="8"/>
      <c r="AA19" s="8"/>
    </row>
    <row r="20" spans="1:27" x14ac:dyDescent="0.25">
      <c r="A20" s="8">
        <v>15</v>
      </c>
      <c r="B20" s="3" t="s">
        <v>345</v>
      </c>
      <c r="C20" s="2" t="s">
        <v>346</v>
      </c>
      <c r="D20" s="2" t="s">
        <v>343</v>
      </c>
      <c r="E20" s="4" t="s">
        <v>101</v>
      </c>
      <c r="F20" s="3" t="s">
        <v>347</v>
      </c>
      <c r="G20" s="8"/>
      <c r="H20" s="8"/>
      <c r="I20" s="8"/>
      <c r="J20" s="8"/>
      <c r="K20" s="8"/>
      <c r="L20" s="8"/>
      <c r="M20" s="8"/>
      <c r="N20" s="8"/>
      <c r="O20" s="14"/>
      <c r="P20" s="8"/>
      <c r="Q20" s="8"/>
      <c r="R20" s="8"/>
      <c r="S20" s="8"/>
      <c r="T20" s="8"/>
      <c r="U20" s="8"/>
      <c r="V20" s="8">
        <v>5</v>
      </c>
      <c r="W20" s="8">
        <v>6</v>
      </c>
      <c r="X20" s="8">
        <v>8</v>
      </c>
      <c r="Y20" s="27">
        <f t="shared" si="0"/>
        <v>6.333333333333333</v>
      </c>
      <c r="Z20" s="8"/>
      <c r="AA20" s="8"/>
    </row>
    <row r="21" spans="1:27" x14ac:dyDescent="0.25">
      <c r="A21" s="8">
        <v>16</v>
      </c>
      <c r="B21" s="3" t="s">
        <v>348</v>
      </c>
      <c r="C21" s="2" t="s">
        <v>349</v>
      </c>
      <c r="D21" s="2" t="s">
        <v>350</v>
      </c>
      <c r="E21" s="4" t="s">
        <v>215</v>
      </c>
      <c r="F21" s="3" t="s">
        <v>351</v>
      </c>
      <c r="G21" s="8"/>
      <c r="H21" s="8"/>
      <c r="I21" s="8"/>
      <c r="J21" s="8" t="s">
        <v>557</v>
      </c>
      <c r="K21" s="8"/>
      <c r="L21" s="8"/>
      <c r="M21" s="8"/>
      <c r="N21" s="8"/>
      <c r="O21" s="14"/>
      <c r="P21" s="8"/>
      <c r="Q21" s="8"/>
      <c r="R21" s="8"/>
      <c r="S21" s="8"/>
      <c r="T21" s="8"/>
      <c r="U21" s="8"/>
      <c r="V21" s="8">
        <v>6.5</v>
      </c>
      <c r="W21" s="8">
        <v>7.5</v>
      </c>
      <c r="X21" s="8">
        <v>8</v>
      </c>
      <c r="Y21" s="27">
        <f t="shared" si="0"/>
        <v>7.333333333333333</v>
      </c>
      <c r="Z21" s="8"/>
      <c r="AA21" s="8"/>
    </row>
    <row r="22" spans="1:27" x14ac:dyDescent="0.25">
      <c r="A22" s="8">
        <v>17</v>
      </c>
      <c r="B22" s="3" t="s">
        <v>352</v>
      </c>
      <c r="C22" s="2" t="s">
        <v>353</v>
      </c>
      <c r="D22" s="2" t="s">
        <v>243</v>
      </c>
      <c r="E22" s="4" t="s">
        <v>101</v>
      </c>
      <c r="F22" s="3" t="s">
        <v>354</v>
      </c>
      <c r="G22" s="8"/>
      <c r="H22" s="8"/>
      <c r="I22" s="8"/>
      <c r="J22" s="8"/>
      <c r="K22" s="8"/>
      <c r="L22" s="8" t="s">
        <v>556</v>
      </c>
      <c r="M22" s="8"/>
      <c r="N22" s="8"/>
      <c r="O22" s="14"/>
      <c r="P22" s="8"/>
      <c r="Q22" s="8" t="s">
        <v>538</v>
      </c>
      <c r="R22" s="8"/>
      <c r="S22" s="8"/>
      <c r="T22" s="8"/>
      <c r="U22" s="8"/>
      <c r="V22" s="8">
        <v>5</v>
      </c>
      <c r="W22" s="8">
        <v>5</v>
      </c>
      <c r="X22" s="8">
        <v>7</v>
      </c>
      <c r="Y22" s="27">
        <f t="shared" si="0"/>
        <v>5.666666666666667</v>
      </c>
      <c r="Z22" s="8"/>
      <c r="AA22" s="8"/>
    </row>
    <row r="23" spans="1:27" x14ac:dyDescent="0.25">
      <c r="A23" s="8">
        <v>18</v>
      </c>
      <c r="B23" s="3" t="s">
        <v>355</v>
      </c>
      <c r="C23" s="2" t="s">
        <v>356</v>
      </c>
      <c r="D23" s="2" t="s">
        <v>55</v>
      </c>
      <c r="E23" s="4" t="s">
        <v>101</v>
      </c>
      <c r="F23" s="3" t="s">
        <v>357</v>
      </c>
      <c r="G23" s="8"/>
      <c r="H23" s="8"/>
      <c r="I23" s="8"/>
      <c r="J23" s="8"/>
      <c r="K23" s="8"/>
      <c r="L23" s="8"/>
      <c r="M23" s="8"/>
      <c r="N23" s="8" t="s">
        <v>556</v>
      </c>
      <c r="O23" s="14"/>
      <c r="P23" s="8"/>
      <c r="Q23" s="8"/>
      <c r="R23" s="8"/>
      <c r="S23" s="8"/>
      <c r="T23" s="8"/>
      <c r="U23" s="8"/>
      <c r="V23" s="8">
        <v>5</v>
      </c>
      <c r="W23" s="8">
        <v>7</v>
      </c>
      <c r="X23" s="8">
        <v>7</v>
      </c>
      <c r="Y23" s="27">
        <f t="shared" si="0"/>
        <v>6.333333333333333</v>
      </c>
      <c r="Z23" s="8"/>
      <c r="AA23" s="8"/>
    </row>
    <row r="24" spans="1:27" x14ac:dyDescent="0.25">
      <c r="A24" s="8">
        <v>19</v>
      </c>
      <c r="B24" s="3" t="s">
        <v>358</v>
      </c>
      <c r="C24" s="2" t="s">
        <v>359</v>
      </c>
      <c r="D24" s="2" t="s">
        <v>59</v>
      </c>
      <c r="E24" s="4" t="s">
        <v>101</v>
      </c>
      <c r="F24" s="3" t="s">
        <v>360</v>
      </c>
      <c r="G24" s="8"/>
      <c r="H24" s="8"/>
      <c r="I24" s="8"/>
      <c r="J24" s="8" t="s">
        <v>538</v>
      </c>
      <c r="K24" s="8"/>
      <c r="L24" s="8" t="s">
        <v>538</v>
      </c>
      <c r="M24" s="8" t="s">
        <v>538</v>
      </c>
      <c r="N24" s="8" t="s">
        <v>538</v>
      </c>
      <c r="O24" s="14" t="s">
        <v>538</v>
      </c>
      <c r="P24" s="8" t="s">
        <v>538</v>
      </c>
      <c r="Q24" s="8" t="s">
        <v>538</v>
      </c>
      <c r="R24" s="8"/>
      <c r="S24" s="8" t="s">
        <v>538</v>
      </c>
      <c r="T24" s="8" t="s">
        <v>538</v>
      </c>
      <c r="U24" s="8"/>
      <c r="V24" s="8"/>
      <c r="W24" s="8"/>
      <c r="X24" s="8"/>
      <c r="Y24" s="27">
        <f t="shared" si="0"/>
        <v>0</v>
      </c>
      <c r="Z24" s="8"/>
      <c r="AA24" s="8"/>
    </row>
    <row r="25" spans="1:27" x14ac:dyDescent="0.25">
      <c r="A25" s="8">
        <v>20</v>
      </c>
      <c r="B25" s="3" t="s">
        <v>361</v>
      </c>
      <c r="C25" s="2" t="s">
        <v>362</v>
      </c>
      <c r="D25" s="2" t="s">
        <v>79</v>
      </c>
      <c r="E25" s="4" t="s">
        <v>101</v>
      </c>
      <c r="F25" s="3" t="s">
        <v>363</v>
      </c>
      <c r="G25" s="8"/>
      <c r="H25" s="8"/>
      <c r="I25" s="8"/>
      <c r="J25" s="8" t="s">
        <v>557</v>
      </c>
      <c r="K25" s="8"/>
      <c r="L25" s="8"/>
      <c r="M25" s="8"/>
      <c r="N25" s="8"/>
      <c r="O25" s="14"/>
      <c r="P25" s="8"/>
      <c r="Q25" s="8"/>
      <c r="R25" s="8"/>
      <c r="S25" s="8"/>
      <c r="T25" s="8"/>
      <c r="U25" s="8"/>
      <c r="V25" s="8">
        <v>6</v>
      </c>
      <c r="W25" s="8">
        <v>7</v>
      </c>
      <c r="X25" s="8">
        <v>8</v>
      </c>
      <c r="Y25" s="27">
        <f t="shared" si="0"/>
        <v>7</v>
      </c>
      <c r="Z25" s="8"/>
      <c r="AA25" s="8"/>
    </row>
    <row r="26" spans="1:27" x14ac:dyDescent="0.25">
      <c r="A26" s="8">
        <v>21</v>
      </c>
      <c r="B26" s="3" t="s">
        <v>364</v>
      </c>
      <c r="C26" s="2" t="s">
        <v>365</v>
      </c>
      <c r="D26" s="2" t="s">
        <v>79</v>
      </c>
      <c r="E26" s="4" t="s">
        <v>101</v>
      </c>
      <c r="F26" s="3" t="s">
        <v>366</v>
      </c>
      <c r="G26" s="8"/>
      <c r="H26" s="8"/>
      <c r="I26" s="8" t="s">
        <v>538</v>
      </c>
      <c r="J26" s="8"/>
      <c r="K26" s="8" t="s">
        <v>556</v>
      </c>
      <c r="L26" s="8"/>
      <c r="M26" s="8"/>
      <c r="N26" s="8"/>
      <c r="O26" s="14"/>
      <c r="P26" s="8" t="s">
        <v>556</v>
      </c>
      <c r="Q26" s="8"/>
      <c r="R26" s="8"/>
      <c r="S26" s="8" t="s">
        <v>538</v>
      </c>
      <c r="T26" s="8"/>
      <c r="U26" s="8"/>
      <c r="V26" s="8">
        <v>5</v>
      </c>
      <c r="W26" s="8">
        <v>8</v>
      </c>
      <c r="X26" s="8">
        <v>7</v>
      </c>
      <c r="Y26" s="27">
        <f t="shared" si="0"/>
        <v>6.666666666666667</v>
      </c>
      <c r="Z26" s="8"/>
      <c r="AA26" s="8"/>
    </row>
    <row r="27" spans="1:27" x14ac:dyDescent="0.25">
      <c r="A27" s="8">
        <v>22</v>
      </c>
      <c r="B27" s="3" t="s">
        <v>367</v>
      </c>
      <c r="C27" s="2" t="s">
        <v>368</v>
      </c>
      <c r="D27" s="2" t="s">
        <v>64</v>
      </c>
      <c r="E27" s="4" t="s">
        <v>215</v>
      </c>
      <c r="F27" s="3" t="s">
        <v>369</v>
      </c>
      <c r="G27" s="8"/>
      <c r="H27" s="8"/>
      <c r="I27" s="8"/>
      <c r="J27" s="8" t="s">
        <v>581</v>
      </c>
      <c r="K27" s="8"/>
      <c r="L27" s="8"/>
      <c r="M27" s="8"/>
      <c r="N27" s="8"/>
      <c r="O27" s="14"/>
      <c r="P27" s="8" t="s">
        <v>538</v>
      </c>
      <c r="Q27" s="8"/>
      <c r="R27" s="8"/>
      <c r="S27" s="8"/>
      <c r="T27" s="8"/>
      <c r="U27" s="8"/>
      <c r="V27" s="19">
        <v>6</v>
      </c>
      <c r="W27" s="8">
        <v>5</v>
      </c>
      <c r="X27" s="8">
        <v>7</v>
      </c>
      <c r="Y27" s="27">
        <f t="shared" si="0"/>
        <v>6</v>
      </c>
      <c r="Z27" s="8"/>
      <c r="AA27" s="8"/>
    </row>
    <row r="28" spans="1:27" x14ac:dyDescent="0.25">
      <c r="A28" s="8">
        <v>23</v>
      </c>
      <c r="B28" s="3" t="s">
        <v>370</v>
      </c>
      <c r="C28" s="2" t="s">
        <v>371</v>
      </c>
      <c r="D28" s="2" t="s">
        <v>372</v>
      </c>
      <c r="E28" s="4" t="s">
        <v>101</v>
      </c>
      <c r="F28" s="3" t="s">
        <v>331</v>
      </c>
      <c r="G28" s="8"/>
      <c r="H28" s="8"/>
      <c r="I28" s="8"/>
      <c r="J28" s="8"/>
      <c r="K28" s="8"/>
      <c r="L28" s="8"/>
      <c r="M28" s="8"/>
      <c r="N28" s="8"/>
      <c r="O28" s="14"/>
      <c r="P28" s="8"/>
      <c r="Q28" s="8"/>
      <c r="R28" s="8"/>
      <c r="S28" s="8"/>
      <c r="T28" s="8"/>
      <c r="U28" s="8"/>
      <c r="V28" s="8">
        <v>7.5</v>
      </c>
      <c r="W28" s="8">
        <v>7.5</v>
      </c>
      <c r="X28" s="8">
        <v>9</v>
      </c>
      <c r="Y28" s="27">
        <f t="shared" si="0"/>
        <v>8</v>
      </c>
      <c r="Z28" s="8"/>
      <c r="AA28" s="8"/>
    </row>
    <row r="29" spans="1:27" x14ac:dyDescent="0.25">
      <c r="A29" s="8">
        <v>24</v>
      </c>
      <c r="B29" s="3" t="s">
        <v>373</v>
      </c>
      <c r="C29" s="2" t="s">
        <v>374</v>
      </c>
      <c r="D29" s="2" t="s">
        <v>191</v>
      </c>
      <c r="E29" s="4" t="s">
        <v>101</v>
      </c>
      <c r="F29" s="3" t="s">
        <v>375</v>
      </c>
      <c r="G29" s="8"/>
      <c r="H29" s="8"/>
      <c r="I29" s="8"/>
      <c r="J29" s="8"/>
      <c r="K29" s="8"/>
      <c r="L29" s="8"/>
      <c r="M29" s="8"/>
      <c r="N29" s="8"/>
      <c r="O29" s="14"/>
      <c r="P29" s="8" t="s">
        <v>538</v>
      </c>
      <c r="Q29" s="8"/>
      <c r="R29" s="8"/>
      <c r="S29" s="8"/>
      <c r="T29" s="8"/>
      <c r="U29" s="8"/>
      <c r="V29" s="8">
        <v>8</v>
      </c>
      <c r="W29" s="8">
        <v>8</v>
      </c>
      <c r="X29" s="8">
        <v>8</v>
      </c>
      <c r="Y29" s="27">
        <f t="shared" si="0"/>
        <v>8</v>
      </c>
      <c r="Z29" s="8"/>
      <c r="AA29" s="8"/>
    </row>
    <row r="30" spans="1:27" x14ac:dyDescent="0.25">
      <c r="A30" s="8">
        <v>25</v>
      </c>
      <c r="B30" s="3" t="s">
        <v>376</v>
      </c>
      <c r="C30" s="2" t="s">
        <v>377</v>
      </c>
      <c r="D30" s="2" t="s">
        <v>195</v>
      </c>
      <c r="E30" s="4" t="s">
        <v>101</v>
      </c>
      <c r="F30" s="3" t="s">
        <v>378</v>
      </c>
      <c r="G30" s="8"/>
      <c r="H30" s="8"/>
      <c r="I30" s="8"/>
      <c r="J30" s="8"/>
      <c r="K30" s="8"/>
      <c r="L30" s="8"/>
      <c r="M30" s="8"/>
      <c r="N30" s="8"/>
      <c r="O30" s="14"/>
      <c r="P30" s="8"/>
      <c r="Q30" s="8"/>
      <c r="R30" s="8"/>
      <c r="S30" s="8"/>
      <c r="T30" s="8"/>
      <c r="U30" s="8"/>
      <c r="V30" s="8">
        <v>7</v>
      </c>
      <c r="W30" s="8">
        <v>7.5</v>
      </c>
      <c r="X30" s="8">
        <v>9</v>
      </c>
      <c r="Y30" s="27">
        <f t="shared" si="0"/>
        <v>7.833333333333333</v>
      </c>
      <c r="Z30" s="8"/>
      <c r="AA30" s="8"/>
    </row>
    <row r="31" spans="1:27" x14ac:dyDescent="0.25">
      <c r="A31" s="8">
        <v>26</v>
      </c>
      <c r="B31" s="3" t="s">
        <v>379</v>
      </c>
      <c r="C31" s="2" t="s">
        <v>380</v>
      </c>
      <c r="D31" s="2" t="s">
        <v>381</v>
      </c>
      <c r="E31" s="4" t="s">
        <v>101</v>
      </c>
      <c r="F31" s="3" t="s">
        <v>382</v>
      </c>
      <c r="G31" s="8"/>
      <c r="H31" s="8"/>
      <c r="I31" s="8"/>
      <c r="J31" s="8" t="s">
        <v>538</v>
      </c>
      <c r="K31" s="8"/>
      <c r="L31" s="8" t="s">
        <v>538</v>
      </c>
      <c r="M31" s="8" t="s">
        <v>538</v>
      </c>
      <c r="N31" s="8" t="s">
        <v>538</v>
      </c>
      <c r="O31" s="14" t="s">
        <v>538</v>
      </c>
      <c r="P31" s="8" t="s">
        <v>538</v>
      </c>
      <c r="Q31" s="8" t="s">
        <v>538</v>
      </c>
      <c r="R31" s="8"/>
      <c r="S31" s="8" t="s">
        <v>538</v>
      </c>
      <c r="T31" s="8" t="s">
        <v>538</v>
      </c>
      <c r="U31" s="8"/>
      <c r="V31" s="8"/>
      <c r="W31" s="8"/>
      <c r="X31" s="8"/>
      <c r="Y31" s="27">
        <f t="shared" si="0"/>
        <v>0</v>
      </c>
      <c r="Z31" s="8"/>
      <c r="AA31" s="8"/>
    </row>
    <row r="32" spans="1:27" x14ac:dyDescent="0.25">
      <c r="A32" s="8">
        <v>27</v>
      </c>
      <c r="B32" s="3" t="s">
        <v>383</v>
      </c>
      <c r="C32" s="2" t="s">
        <v>310</v>
      </c>
      <c r="D32" s="2" t="s">
        <v>285</v>
      </c>
      <c r="E32" s="4" t="s">
        <v>101</v>
      </c>
      <c r="F32" s="3" t="s">
        <v>384</v>
      </c>
      <c r="G32" s="8"/>
      <c r="H32" s="8"/>
      <c r="I32" s="8" t="s">
        <v>538</v>
      </c>
      <c r="J32" s="8"/>
      <c r="K32" s="8"/>
      <c r="L32" s="8"/>
      <c r="M32" s="8"/>
      <c r="N32" s="8"/>
      <c r="O32" s="14" t="s">
        <v>538</v>
      </c>
      <c r="P32" s="8" t="s">
        <v>538</v>
      </c>
      <c r="Q32" s="8"/>
      <c r="R32" s="8"/>
      <c r="S32" s="8" t="s">
        <v>538</v>
      </c>
      <c r="T32" s="8"/>
      <c r="U32" s="8"/>
      <c r="V32" s="8">
        <v>1</v>
      </c>
      <c r="W32" s="8"/>
      <c r="X32" s="8">
        <v>5</v>
      </c>
      <c r="Y32" s="27">
        <f t="shared" si="0"/>
        <v>2</v>
      </c>
      <c r="Z32" s="8"/>
      <c r="AA32" s="8"/>
    </row>
    <row r="33" spans="1:27" x14ac:dyDescent="0.25">
      <c r="A33" s="8">
        <v>28</v>
      </c>
      <c r="B33" s="3" t="s">
        <v>385</v>
      </c>
      <c r="C33" s="2" t="s">
        <v>225</v>
      </c>
      <c r="D33" s="2" t="s">
        <v>285</v>
      </c>
      <c r="E33" s="4" t="s">
        <v>101</v>
      </c>
      <c r="F33" s="3" t="s">
        <v>386</v>
      </c>
      <c r="G33" s="8"/>
      <c r="H33" s="8"/>
      <c r="I33" s="8"/>
      <c r="J33" s="8"/>
      <c r="K33" s="8"/>
      <c r="L33" s="8"/>
      <c r="M33" s="8"/>
      <c r="N33" s="8"/>
      <c r="O33" s="14"/>
      <c r="P33" s="8"/>
      <c r="Q33" s="8"/>
      <c r="R33" s="8"/>
      <c r="S33" s="8"/>
      <c r="T33" s="8"/>
      <c r="U33" s="8"/>
      <c r="V33" s="8">
        <v>4.5</v>
      </c>
      <c r="W33" s="8">
        <v>6</v>
      </c>
      <c r="X33" s="8">
        <v>7</v>
      </c>
      <c r="Y33" s="27">
        <f t="shared" si="0"/>
        <v>5.833333333333333</v>
      </c>
      <c r="Z33" s="8"/>
      <c r="AA33" s="8"/>
    </row>
    <row r="34" spans="1:27" x14ac:dyDescent="0.25">
      <c r="A34" s="8">
        <v>29</v>
      </c>
      <c r="B34" s="3" t="s">
        <v>387</v>
      </c>
      <c r="C34" s="2" t="s">
        <v>160</v>
      </c>
      <c r="D34" s="2" t="s">
        <v>285</v>
      </c>
      <c r="E34" s="4" t="s">
        <v>101</v>
      </c>
      <c r="F34" s="3" t="s">
        <v>388</v>
      </c>
      <c r="G34" s="8"/>
      <c r="H34" s="8"/>
      <c r="I34" s="8" t="s">
        <v>538</v>
      </c>
      <c r="J34" s="8" t="s">
        <v>538</v>
      </c>
      <c r="K34" s="8" t="s">
        <v>538</v>
      </c>
      <c r="L34" s="8" t="s">
        <v>538</v>
      </c>
      <c r="M34" s="8" t="s">
        <v>538</v>
      </c>
      <c r="N34" s="8" t="s">
        <v>538</v>
      </c>
      <c r="O34" s="14" t="s">
        <v>538</v>
      </c>
      <c r="P34" s="8" t="s">
        <v>538</v>
      </c>
      <c r="Q34" s="8" t="s">
        <v>538</v>
      </c>
      <c r="R34" s="8"/>
      <c r="S34" s="8" t="s">
        <v>538</v>
      </c>
      <c r="T34" s="8" t="s">
        <v>538</v>
      </c>
      <c r="U34" s="8"/>
      <c r="V34" s="8"/>
      <c r="W34" s="8"/>
      <c r="X34" s="8"/>
      <c r="Y34" s="27">
        <f t="shared" si="0"/>
        <v>0</v>
      </c>
      <c r="Z34" s="8"/>
      <c r="AA34" s="8"/>
    </row>
    <row r="35" spans="1:27" x14ac:dyDescent="0.25">
      <c r="A35" s="8">
        <v>30</v>
      </c>
      <c r="B35" s="3" t="s">
        <v>389</v>
      </c>
      <c r="C35" s="2" t="s">
        <v>390</v>
      </c>
      <c r="D35" s="2" t="s">
        <v>75</v>
      </c>
      <c r="E35" s="4" t="s">
        <v>101</v>
      </c>
      <c r="F35" s="3" t="s">
        <v>391</v>
      </c>
      <c r="G35" s="8"/>
      <c r="H35" s="8"/>
      <c r="I35" s="8"/>
      <c r="J35" s="8"/>
      <c r="K35" s="8"/>
      <c r="L35" s="8"/>
      <c r="M35" s="8"/>
      <c r="N35" s="8"/>
      <c r="O35" s="14"/>
      <c r="P35" s="8"/>
      <c r="Q35" s="8"/>
      <c r="R35" s="8"/>
      <c r="S35" s="8"/>
      <c r="T35" s="8"/>
      <c r="U35" s="8"/>
      <c r="V35" s="8">
        <v>5</v>
      </c>
      <c r="W35" s="8">
        <v>5</v>
      </c>
      <c r="X35" s="8">
        <v>8</v>
      </c>
      <c r="Y35" s="27">
        <f t="shared" si="0"/>
        <v>6</v>
      </c>
      <c r="Z35" s="8"/>
      <c r="AA35" s="8"/>
    </row>
    <row r="36" spans="1:27" x14ac:dyDescent="0.25">
      <c r="A36" s="8">
        <v>31</v>
      </c>
      <c r="B36" s="3" t="s">
        <v>392</v>
      </c>
      <c r="C36" s="2" t="s">
        <v>393</v>
      </c>
      <c r="D36" s="2" t="s">
        <v>203</v>
      </c>
      <c r="E36" s="4" t="s">
        <v>101</v>
      </c>
      <c r="F36" s="3" t="s">
        <v>394</v>
      </c>
      <c r="G36" s="8"/>
      <c r="H36" s="8"/>
      <c r="I36" s="8"/>
      <c r="J36" s="8"/>
      <c r="K36" s="8"/>
      <c r="L36" s="8"/>
      <c r="M36" s="8"/>
      <c r="N36" s="8"/>
      <c r="O36" s="14"/>
      <c r="P36" s="8"/>
      <c r="Q36" s="8"/>
      <c r="R36" s="8"/>
      <c r="S36" s="8"/>
      <c r="T36" s="8"/>
      <c r="U36" s="8"/>
      <c r="V36" s="8">
        <v>5</v>
      </c>
      <c r="W36" s="8">
        <v>7.5</v>
      </c>
      <c r="X36" s="8">
        <v>8</v>
      </c>
      <c r="Y36" s="27">
        <f t="shared" si="0"/>
        <v>6.833333333333333</v>
      </c>
      <c r="Z36" s="8"/>
      <c r="AA36" s="8"/>
    </row>
    <row r="37" spans="1:27" x14ac:dyDescent="0.25">
      <c r="A37" s="8">
        <v>32</v>
      </c>
      <c r="B37" s="3" t="s">
        <v>395</v>
      </c>
      <c r="C37" s="2" t="s">
        <v>396</v>
      </c>
      <c r="D37" s="2" t="s">
        <v>397</v>
      </c>
      <c r="E37" s="4" t="s">
        <v>101</v>
      </c>
      <c r="F37" s="3" t="s">
        <v>398</v>
      </c>
      <c r="G37" s="8"/>
      <c r="H37" s="8"/>
      <c r="I37" s="8" t="s">
        <v>538</v>
      </c>
      <c r="J37" s="8"/>
      <c r="K37" s="8"/>
      <c r="L37" s="8"/>
      <c r="M37" s="8"/>
      <c r="N37" s="8"/>
      <c r="O37" s="14"/>
      <c r="P37" s="8" t="s">
        <v>538</v>
      </c>
      <c r="Q37" s="8" t="s">
        <v>538</v>
      </c>
      <c r="R37" s="8"/>
      <c r="S37" s="8" t="s">
        <v>538</v>
      </c>
      <c r="T37" s="8" t="s">
        <v>538</v>
      </c>
      <c r="U37" s="8"/>
      <c r="V37" s="8">
        <v>5</v>
      </c>
      <c r="W37" s="8"/>
      <c r="X37" s="8">
        <v>5</v>
      </c>
      <c r="Y37" s="27">
        <f t="shared" si="0"/>
        <v>3.3333333333333335</v>
      </c>
      <c r="Z37" s="8"/>
      <c r="AA37" s="8"/>
    </row>
    <row r="38" spans="1:27" x14ac:dyDescent="0.25">
      <c r="A38" s="8">
        <v>33</v>
      </c>
      <c r="B38" s="3" t="s">
        <v>399</v>
      </c>
      <c r="C38" s="2" t="s">
        <v>400</v>
      </c>
      <c r="D38" s="2" t="s">
        <v>301</v>
      </c>
      <c r="E38" s="4" t="s">
        <v>101</v>
      </c>
      <c r="F38" s="3" t="s">
        <v>382</v>
      </c>
      <c r="G38" s="8"/>
      <c r="H38" s="8"/>
      <c r="I38" s="8"/>
      <c r="J38" s="8"/>
      <c r="K38" s="8"/>
      <c r="L38" s="8"/>
      <c r="M38" s="8"/>
      <c r="N38" s="8"/>
      <c r="O38" s="14"/>
      <c r="P38" s="8"/>
      <c r="Q38" s="8"/>
      <c r="R38" s="8"/>
      <c r="S38" s="8"/>
      <c r="T38" s="8"/>
      <c r="U38" s="8"/>
      <c r="V38" s="8">
        <v>7.5</v>
      </c>
      <c r="W38" s="8">
        <v>8</v>
      </c>
      <c r="X38" s="8">
        <v>9</v>
      </c>
      <c r="Y38" s="27">
        <f t="shared" si="0"/>
        <v>8.1666666666666661</v>
      </c>
      <c r="Z38" s="8"/>
      <c r="AA38" s="8"/>
    </row>
    <row r="39" spans="1:27" x14ac:dyDescent="0.25">
      <c r="A39" s="8">
        <v>34</v>
      </c>
      <c r="B39" s="3" t="s">
        <v>401</v>
      </c>
      <c r="C39" s="2" t="s">
        <v>135</v>
      </c>
      <c r="D39" s="2" t="s">
        <v>402</v>
      </c>
      <c r="E39" s="4" t="s">
        <v>101</v>
      </c>
      <c r="F39" s="3" t="s">
        <v>391</v>
      </c>
      <c r="G39" s="8"/>
      <c r="H39" s="8"/>
      <c r="I39" s="8"/>
      <c r="J39" s="8"/>
      <c r="K39" s="8"/>
      <c r="L39" s="8"/>
      <c r="M39" s="8"/>
      <c r="N39" s="8"/>
      <c r="O39" s="14"/>
      <c r="P39" s="8"/>
      <c r="Q39" s="8"/>
      <c r="R39" s="8"/>
      <c r="S39" s="8"/>
      <c r="T39" s="8"/>
      <c r="U39" s="8"/>
      <c r="V39" s="8">
        <v>4.5</v>
      </c>
      <c r="W39" s="8">
        <v>6</v>
      </c>
      <c r="X39" s="8">
        <v>7</v>
      </c>
      <c r="Y39" s="27">
        <f t="shared" si="0"/>
        <v>5.833333333333333</v>
      </c>
      <c r="Z39" s="8"/>
      <c r="AA39" s="8"/>
    </row>
    <row r="40" spans="1:27" x14ac:dyDescent="0.25">
      <c r="A40" s="8">
        <v>35</v>
      </c>
      <c r="B40" s="3" t="s">
        <v>403</v>
      </c>
      <c r="C40" s="2" t="s">
        <v>404</v>
      </c>
      <c r="D40" s="2" t="s">
        <v>405</v>
      </c>
      <c r="E40" s="4" t="s">
        <v>101</v>
      </c>
      <c r="F40" s="3" t="s">
        <v>406</v>
      </c>
      <c r="G40" s="8"/>
      <c r="H40" s="8"/>
      <c r="I40" s="8"/>
      <c r="J40" s="8"/>
      <c r="K40" s="8"/>
      <c r="L40" s="8"/>
      <c r="M40" s="8"/>
      <c r="N40" s="8"/>
      <c r="O40" s="14"/>
      <c r="P40" s="8"/>
      <c r="Q40" s="8"/>
      <c r="R40" s="8"/>
      <c r="S40" s="8" t="s">
        <v>538</v>
      </c>
      <c r="T40" s="8"/>
      <c r="U40" s="8"/>
      <c r="V40" s="8">
        <v>4</v>
      </c>
      <c r="W40" s="8">
        <v>6</v>
      </c>
      <c r="X40" s="8">
        <v>7</v>
      </c>
      <c r="Y40" s="27">
        <f t="shared" si="0"/>
        <v>5.666666666666667</v>
      </c>
      <c r="Z40" s="8"/>
      <c r="AA40" s="8"/>
    </row>
    <row r="41" spans="1:27" x14ac:dyDescent="0.25">
      <c r="A41" s="8"/>
      <c r="B41" s="8"/>
      <c r="C41" s="2" t="s">
        <v>310</v>
      </c>
      <c r="D41" s="2" t="s">
        <v>55</v>
      </c>
      <c r="E41" s="4" t="s">
        <v>101</v>
      </c>
      <c r="F41" s="25">
        <v>38108</v>
      </c>
      <c r="G41" s="8"/>
      <c r="H41" s="8"/>
      <c r="I41" s="8"/>
      <c r="J41" s="8"/>
      <c r="K41" s="8"/>
      <c r="L41" s="8"/>
      <c r="M41" s="8"/>
      <c r="N41" s="8"/>
      <c r="O41" s="14"/>
      <c r="P41" s="8"/>
      <c r="Q41" s="8"/>
      <c r="R41" s="8"/>
      <c r="S41" s="8" t="s">
        <v>556</v>
      </c>
      <c r="T41" s="8"/>
      <c r="U41" s="8"/>
      <c r="V41" s="8">
        <v>8.5</v>
      </c>
      <c r="W41" s="8">
        <v>9</v>
      </c>
      <c r="X41" s="8">
        <v>9</v>
      </c>
      <c r="Y41" s="27">
        <f t="shared" si="0"/>
        <v>8.8333333333333339</v>
      </c>
      <c r="Z41" s="8"/>
      <c r="AA41" s="8"/>
    </row>
  </sheetData>
  <mergeCells count="2">
    <mergeCell ref="A1:T1"/>
    <mergeCell ref="A2:H2"/>
  </mergeCells>
  <conditionalFormatting sqref="B5:Y5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5"/>
  <sheetViews>
    <sheetView topLeftCell="A25" workbookViewId="0">
      <selection activeCell="Y6" sqref="Y6:Y45"/>
    </sheetView>
  </sheetViews>
  <sheetFormatPr defaultRowHeight="15.75" x14ac:dyDescent="0.25"/>
  <cols>
    <col min="1" max="1" width="3.375" customWidth="1"/>
    <col min="2" max="2" width="12.125" customWidth="1"/>
    <col min="3" max="3" width="16.75" customWidth="1"/>
    <col min="4" max="4" width="8.25" customWidth="1"/>
    <col min="5" max="5" width="4.125" customWidth="1"/>
    <col min="6" max="6" width="11.375" customWidth="1"/>
    <col min="7" max="14" width="3.5" customWidth="1"/>
    <col min="15" max="15" width="3.5" style="15" customWidth="1"/>
    <col min="16" max="16" width="3.5" customWidth="1"/>
    <col min="17" max="24" width="4.25" customWidth="1"/>
    <col min="25" max="25" width="4.25" style="15" customWidth="1"/>
    <col min="26" max="27" width="5" customWidth="1"/>
  </cols>
  <sheetData>
    <row r="1" spans="1:27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5"/>
      <c r="V1" s="5"/>
      <c r="W1" s="5"/>
      <c r="X1" s="5"/>
      <c r="Y1" s="10"/>
      <c r="Z1" s="16"/>
      <c r="AA1" s="22"/>
    </row>
    <row r="2" spans="1:27" x14ac:dyDescent="0.25">
      <c r="A2" s="29" t="s">
        <v>715</v>
      </c>
      <c r="B2" s="29"/>
      <c r="C2" s="29"/>
      <c r="D2" s="29"/>
      <c r="E2" s="29"/>
      <c r="F2" s="29"/>
      <c r="G2" s="29"/>
      <c r="H2" s="29"/>
      <c r="I2" s="5"/>
      <c r="J2" s="5"/>
      <c r="K2" s="10"/>
      <c r="L2" s="5"/>
      <c r="M2" s="5"/>
      <c r="N2" s="5"/>
      <c r="O2" s="5"/>
      <c r="P2" s="5"/>
      <c r="Q2" s="5"/>
      <c r="R2" s="5"/>
      <c r="S2" s="16"/>
      <c r="T2" s="10"/>
      <c r="U2" s="5"/>
      <c r="V2" s="5"/>
      <c r="W2" s="5"/>
      <c r="X2" s="5"/>
      <c r="Y2" s="10"/>
      <c r="Z2" s="16"/>
      <c r="AA2" s="22"/>
    </row>
    <row r="3" spans="1:27" x14ac:dyDescent="0.25">
      <c r="A3" s="5" t="s">
        <v>713</v>
      </c>
      <c r="B3" s="5"/>
      <c r="C3" s="5"/>
      <c r="D3" s="5"/>
      <c r="E3" s="5"/>
      <c r="F3" s="5"/>
      <c r="G3" s="5"/>
      <c r="H3" s="5"/>
      <c r="I3" s="5"/>
      <c r="J3" s="5"/>
      <c r="K3" s="10"/>
      <c r="L3" s="5"/>
      <c r="M3" s="5"/>
      <c r="N3" s="5"/>
      <c r="O3" s="5"/>
      <c r="P3" s="5"/>
      <c r="Q3" s="5"/>
      <c r="R3" s="5"/>
      <c r="S3" s="16"/>
      <c r="T3" s="10"/>
      <c r="U3" s="5"/>
      <c r="V3" s="5"/>
      <c r="W3" s="5"/>
      <c r="X3" s="5"/>
      <c r="Y3" s="10"/>
      <c r="Z3" s="16"/>
      <c r="AA3" s="22"/>
    </row>
    <row r="4" spans="1:27" x14ac:dyDescent="0.25">
      <c r="A4" s="5" t="s">
        <v>621</v>
      </c>
      <c r="B4" s="5"/>
      <c r="C4" s="5"/>
      <c r="D4" s="5"/>
      <c r="E4" s="5"/>
      <c r="F4" s="5"/>
      <c r="G4" s="5"/>
      <c r="H4" s="5"/>
      <c r="I4" s="5"/>
      <c r="J4" s="5"/>
      <c r="K4" s="10"/>
      <c r="L4" s="5"/>
      <c r="M4" s="5"/>
      <c r="N4" s="5"/>
      <c r="O4" s="5"/>
      <c r="P4" s="5"/>
      <c r="Q4" s="5"/>
      <c r="R4" s="5"/>
      <c r="S4" s="16"/>
      <c r="T4" s="10"/>
      <c r="U4" s="5"/>
      <c r="V4" s="5"/>
      <c r="W4" s="5"/>
      <c r="X4" s="5"/>
      <c r="Y4" s="10"/>
      <c r="Z4" s="16"/>
      <c r="AA4" s="22"/>
    </row>
    <row r="5" spans="1:27" x14ac:dyDescent="0.25">
      <c r="A5" s="8" t="s">
        <v>530</v>
      </c>
      <c r="B5" s="1" t="s">
        <v>94</v>
      </c>
      <c r="C5" s="1" t="s">
        <v>95</v>
      </c>
      <c r="D5" s="1" t="s">
        <v>4</v>
      </c>
      <c r="E5" s="1" t="s">
        <v>96</v>
      </c>
      <c r="F5" s="1" t="s">
        <v>97</v>
      </c>
      <c r="G5" s="1" t="s">
        <v>517</v>
      </c>
      <c r="H5" s="1" t="s">
        <v>518</v>
      </c>
      <c r="I5" s="1" t="s">
        <v>519</v>
      </c>
      <c r="J5" s="1" t="s">
        <v>520</v>
      </c>
      <c r="K5" s="1" t="s">
        <v>521</v>
      </c>
      <c r="L5" s="1" t="s">
        <v>522</v>
      </c>
      <c r="M5" s="1" t="s">
        <v>523</v>
      </c>
      <c r="N5" s="1" t="s">
        <v>524</v>
      </c>
      <c r="O5" s="13" t="s">
        <v>525</v>
      </c>
      <c r="P5" s="1" t="s">
        <v>531</v>
      </c>
      <c r="Q5" s="1" t="s">
        <v>532</v>
      </c>
      <c r="R5" s="1" t="s">
        <v>533</v>
      </c>
      <c r="S5" s="1" t="s">
        <v>534</v>
      </c>
      <c r="T5" s="1" t="s">
        <v>535</v>
      </c>
      <c r="U5" s="1" t="s">
        <v>536</v>
      </c>
      <c r="V5" s="1" t="s">
        <v>526</v>
      </c>
      <c r="W5" s="1" t="s">
        <v>527</v>
      </c>
      <c r="X5" s="1" t="s">
        <v>528</v>
      </c>
      <c r="Y5" s="26" t="s">
        <v>537</v>
      </c>
      <c r="Z5" s="18" t="s">
        <v>276</v>
      </c>
      <c r="AA5" s="21" t="s">
        <v>618</v>
      </c>
    </row>
    <row r="6" spans="1:27" x14ac:dyDescent="0.25">
      <c r="A6" s="8">
        <v>1</v>
      </c>
      <c r="B6" s="3" t="s">
        <v>407</v>
      </c>
      <c r="C6" s="2" t="s">
        <v>408</v>
      </c>
      <c r="D6" s="2" t="s">
        <v>7</v>
      </c>
      <c r="E6" s="4" t="s">
        <v>101</v>
      </c>
      <c r="F6" s="3" t="s">
        <v>409</v>
      </c>
      <c r="G6" s="8"/>
      <c r="H6" s="8"/>
      <c r="I6" s="8"/>
      <c r="J6" s="8" t="s">
        <v>538</v>
      </c>
      <c r="K6" s="8"/>
      <c r="L6" s="8"/>
      <c r="M6" s="8"/>
      <c r="N6" s="8"/>
      <c r="O6" s="14"/>
      <c r="P6" s="8"/>
      <c r="Q6" s="8"/>
      <c r="R6" s="8"/>
      <c r="S6" s="8" t="s">
        <v>557</v>
      </c>
      <c r="T6" s="8"/>
      <c r="U6" s="8"/>
      <c r="V6" s="8">
        <v>5</v>
      </c>
      <c r="W6" s="8">
        <v>5.5</v>
      </c>
      <c r="X6" s="8">
        <v>7</v>
      </c>
      <c r="Y6" s="27">
        <f>(V6+W6+X6)/3</f>
        <v>5.833333333333333</v>
      </c>
      <c r="Z6" s="8"/>
      <c r="AA6" s="8"/>
    </row>
    <row r="7" spans="1:27" x14ac:dyDescent="0.25">
      <c r="A7" s="8">
        <v>2</v>
      </c>
      <c r="B7" s="3" t="s">
        <v>410</v>
      </c>
      <c r="C7" s="2" t="s">
        <v>279</v>
      </c>
      <c r="D7" s="2" t="s">
        <v>100</v>
      </c>
      <c r="E7" s="4" t="s">
        <v>101</v>
      </c>
      <c r="F7" s="3" t="s">
        <v>411</v>
      </c>
      <c r="G7" s="8"/>
      <c r="H7" s="8"/>
      <c r="I7" s="8"/>
      <c r="J7" s="8"/>
      <c r="K7" s="8"/>
      <c r="L7" s="8"/>
      <c r="M7" s="8"/>
      <c r="N7" s="8"/>
      <c r="O7" s="14"/>
      <c r="P7" s="8"/>
      <c r="Q7" s="8"/>
      <c r="R7" s="8"/>
      <c r="S7" s="8"/>
      <c r="T7" s="8"/>
      <c r="U7" s="8"/>
      <c r="V7" s="8">
        <v>8.5</v>
      </c>
      <c r="W7" s="8">
        <v>8.5</v>
      </c>
      <c r="X7" s="8">
        <v>10</v>
      </c>
      <c r="Y7" s="27">
        <f t="shared" ref="Y7:Y45" si="0">(V7+W7+X7)/3</f>
        <v>9</v>
      </c>
      <c r="Z7" s="8"/>
      <c r="AA7" s="8"/>
    </row>
    <row r="8" spans="1:27" x14ac:dyDescent="0.25">
      <c r="A8" s="8">
        <v>3</v>
      </c>
      <c r="B8" s="3" t="s">
        <v>412</v>
      </c>
      <c r="C8" s="2" t="s">
        <v>362</v>
      </c>
      <c r="D8" s="2" t="s">
        <v>413</v>
      </c>
      <c r="E8" s="4" t="s">
        <v>101</v>
      </c>
      <c r="F8" s="3" t="s">
        <v>414</v>
      </c>
      <c r="G8" s="8"/>
      <c r="H8" s="8"/>
      <c r="I8" s="8"/>
      <c r="J8" s="8"/>
      <c r="K8" s="8"/>
      <c r="L8" s="8"/>
      <c r="M8" s="8"/>
      <c r="N8" s="8"/>
      <c r="O8" s="14"/>
      <c r="P8" s="8"/>
      <c r="Q8" s="8"/>
      <c r="R8" s="8"/>
      <c r="S8" s="8"/>
      <c r="T8" s="8"/>
      <c r="U8" s="8"/>
      <c r="V8" s="8">
        <v>6.5</v>
      </c>
      <c r="W8" s="8">
        <v>9</v>
      </c>
      <c r="X8" s="8">
        <v>9</v>
      </c>
      <c r="Y8" s="27">
        <f t="shared" si="0"/>
        <v>8.1666666666666661</v>
      </c>
      <c r="Z8" s="8"/>
      <c r="AA8" s="8"/>
    </row>
    <row r="9" spans="1:27" x14ac:dyDescent="0.25">
      <c r="A9" s="8">
        <v>4</v>
      </c>
      <c r="B9" s="3" t="s">
        <v>415</v>
      </c>
      <c r="C9" s="2" t="s">
        <v>279</v>
      </c>
      <c r="D9" s="2" t="s">
        <v>416</v>
      </c>
      <c r="E9" s="4" t="s">
        <v>101</v>
      </c>
      <c r="F9" s="3" t="s">
        <v>417</v>
      </c>
      <c r="G9" s="8"/>
      <c r="H9" s="8"/>
      <c r="I9" s="8"/>
      <c r="J9" s="8"/>
      <c r="K9" s="8"/>
      <c r="L9" s="8" t="s">
        <v>538</v>
      </c>
      <c r="M9" s="8"/>
      <c r="N9" s="8"/>
      <c r="O9" s="14"/>
      <c r="P9" s="8"/>
      <c r="Q9" s="8"/>
      <c r="R9" s="8"/>
      <c r="S9" s="8"/>
      <c r="T9" s="8"/>
      <c r="U9" s="8"/>
      <c r="V9" s="8">
        <v>5.5</v>
      </c>
      <c r="W9" s="8">
        <v>5.5</v>
      </c>
      <c r="X9" s="8">
        <v>8</v>
      </c>
      <c r="Y9" s="27">
        <f t="shared" si="0"/>
        <v>6.333333333333333</v>
      </c>
      <c r="Z9" s="8"/>
      <c r="AA9" s="8"/>
    </row>
    <row r="10" spans="1:27" x14ac:dyDescent="0.25">
      <c r="A10" s="8">
        <v>5</v>
      </c>
      <c r="B10" s="3" t="s">
        <v>418</v>
      </c>
      <c r="C10" s="2" t="s">
        <v>419</v>
      </c>
      <c r="D10" s="2" t="s">
        <v>420</v>
      </c>
      <c r="E10" s="4" t="s">
        <v>101</v>
      </c>
      <c r="F10" s="3" t="s">
        <v>421</v>
      </c>
      <c r="G10" s="8"/>
      <c r="H10" s="8"/>
      <c r="I10" s="8" t="s">
        <v>538</v>
      </c>
      <c r="J10" s="8" t="s">
        <v>556</v>
      </c>
      <c r="K10" s="8"/>
      <c r="L10" s="8" t="s">
        <v>538</v>
      </c>
      <c r="M10" s="8"/>
      <c r="N10" s="8" t="s">
        <v>556</v>
      </c>
      <c r="O10" s="14"/>
      <c r="P10" s="8"/>
      <c r="Q10" s="8"/>
      <c r="R10" s="8"/>
      <c r="S10" s="8"/>
      <c r="T10" s="8"/>
      <c r="U10" s="8"/>
      <c r="V10" s="8">
        <v>2</v>
      </c>
      <c r="W10" s="8">
        <v>5</v>
      </c>
      <c r="X10" s="8">
        <v>6</v>
      </c>
      <c r="Y10" s="27">
        <f t="shared" si="0"/>
        <v>4.333333333333333</v>
      </c>
      <c r="Z10" s="8"/>
      <c r="AA10" s="8"/>
    </row>
    <row r="11" spans="1:27" x14ac:dyDescent="0.25">
      <c r="A11" s="8">
        <v>6</v>
      </c>
      <c r="B11" s="3" t="s">
        <v>422</v>
      </c>
      <c r="C11" s="2" t="s">
        <v>423</v>
      </c>
      <c r="D11" s="2" t="s">
        <v>120</v>
      </c>
      <c r="E11" s="4" t="s">
        <v>101</v>
      </c>
      <c r="F11" s="3" t="s">
        <v>424</v>
      </c>
      <c r="G11" s="8"/>
      <c r="H11" s="8"/>
      <c r="I11" s="8" t="s">
        <v>538</v>
      </c>
      <c r="J11" s="8"/>
      <c r="K11" s="8"/>
      <c r="L11" s="8"/>
      <c r="M11" s="8" t="s">
        <v>538</v>
      </c>
      <c r="N11" s="8"/>
      <c r="O11" s="14"/>
      <c r="P11" s="8"/>
      <c r="Q11" s="8"/>
      <c r="R11" s="8"/>
      <c r="S11" s="8"/>
      <c r="T11" s="8"/>
      <c r="U11" s="8"/>
      <c r="V11" s="8">
        <v>6</v>
      </c>
      <c r="W11" s="8">
        <v>7</v>
      </c>
      <c r="X11" s="8">
        <v>7</v>
      </c>
      <c r="Y11" s="27">
        <f t="shared" si="0"/>
        <v>6.666666666666667</v>
      </c>
      <c r="Z11" s="8"/>
      <c r="AA11" s="8"/>
    </row>
    <row r="12" spans="1:27" x14ac:dyDescent="0.25">
      <c r="A12" s="8">
        <v>7</v>
      </c>
      <c r="B12" s="3" t="s">
        <v>425</v>
      </c>
      <c r="C12" s="2" t="s">
        <v>426</v>
      </c>
      <c r="D12" s="2" t="s">
        <v>124</v>
      </c>
      <c r="E12" s="4" t="s">
        <v>101</v>
      </c>
      <c r="F12" s="3" t="s">
        <v>219</v>
      </c>
      <c r="G12" s="8"/>
      <c r="H12" s="8"/>
      <c r="I12" s="8"/>
      <c r="J12" s="8"/>
      <c r="K12" s="8"/>
      <c r="L12" s="8" t="s">
        <v>556</v>
      </c>
      <c r="M12" s="8"/>
      <c r="N12" s="8"/>
      <c r="O12" s="14"/>
      <c r="P12" s="8"/>
      <c r="Q12" s="8"/>
      <c r="R12" s="8"/>
      <c r="S12" s="8"/>
      <c r="T12" s="8"/>
      <c r="U12" s="8"/>
      <c r="V12" s="8">
        <v>8</v>
      </c>
      <c r="W12" s="8">
        <v>8</v>
      </c>
      <c r="X12" s="8">
        <v>9</v>
      </c>
      <c r="Y12" s="27">
        <f t="shared" si="0"/>
        <v>8.3333333333333339</v>
      </c>
      <c r="Z12" s="8"/>
      <c r="AA12" s="8"/>
    </row>
    <row r="13" spans="1:27" x14ac:dyDescent="0.25">
      <c r="A13" s="8">
        <v>8</v>
      </c>
      <c r="B13" s="3" t="s">
        <v>427</v>
      </c>
      <c r="C13" s="2" t="s">
        <v>428</v>
      </c>
      <c r="D13" s="2" t="s">
        <v>232</v>
      </c>
      <c r="E13" s="4" t="s">
        <v>101</v>
      </c>
      <c r="F13" s="3" t="s">
        <v>429</v>
      </c>
      <c r="G13" s="8"/>
      <c r="H13" s="8"/>
      <c r="I13" s="8"/>
      <c r="J13" s="8"/>
      <c r="K13" s="8"/>
      <c r="L13" s="8"/>
      <c r="M13" s="8"/>
      <c r="N13" s="8"/>
      <c r="O13" s="14"/>
      <c r="P13" s="8"/>
      <c r="Q13" s="8"/>
      <c r="R13" s="8"/>
      <c r="S13" s="8"/>
      <c r="T13" s="8"/>
      <c r="U13" s="8"/>
      <c r="V13" s="8">
        <v>5</v>
      </c>
      <c r="W13" s="8">
        <v>9</v>
      </c>
      <c r="X13" s="8">
        <v>9</v>
      </c>
      <c r="Y13" s="27">
        <f t="shared" si="0"/>
        <v>7.666666666666667</v>
      </c>
      <c r="Z13" s="8"/>
      <c r="AA13" s="8"/>
    </row>
    <row r="14" spans="1:27" x14ac:dyDescent="0.25">
      <c r="A14" s="8">
        <v>9</v>
      </c>
      <c r="B14" s="3" t="s">
        <v>430</v>
      </c>
      <c r="C14" s="2" t="s">
        <v>431</v>
      </c>
      <c r="D14" s="2" t="s">
        <v>432</v>
      </c>
      <c r="E14" s="4" t="s">
        <v>101</v>
      </c>
      <c r="F14" s="3" t="s">
        <v>433</v>
      </c>
      <c r="G14" s="8"/>
      <c r="H14" s="8"/>
      <c r="I14" s="8"/>
      <c r="J14" s="8" t="s">
        <v>557</v>
      </c>
      <c r="K14" s="8" t="s">
        <v>589</v>
      </c>
      <c r="L14" s="8"/>
      <c r="M14" s="8"/>
      <c r="N14" s="8"/>
      <c r="O14" s="14" t="s">
        <v>556</v>
      </c>
      <c r="P14" s="8"/>
      <c r="Q14" s="8"/>
      <c r="R14" s="8" t="s">
        <v>706</v>
      </c>
      <c r="S14" s="8" t="s">
        <v>556</v>
      </c>
      <c r="T14" s="8" t="s">
        <v>557</v>
      </c>
      <c r="U14" s="8"/>
      <c r="V14" s="8">
        <v>0</v>
      </c>
      <c r="W14" s="8">
        <v>3</v>
      </c>
      <c r="X14" s="8">
        <v>5</v>
      </c>
      <c r="Y14" s="27">
        <f t="shared" si="0"/>
        <v>2.6666666666666665</v>
      </c>
      <c r="Z14" s="8"/>
      <c r="AA14" s="8"/>
    </row>
    <row r="15" spans="1:27" x14ac:dyDescent="0.25">
      <c r="A15" s="8">
        <v>10</v>
      </c>
      <c r="B15" s="3" t="s">
        <v>434</v>
      </c>
      <c r="C15" s="2" t="s">
        <v>257</v>
      </c>
      <c r="D15" s="2" t="s">
        <v>435</v>
      </c>
      <c r="E15" s="4" t="s">
        <v>101</v>
      </c>
      <c r="F15" s="3" t="s">
        <v>436</v>
      </c>
      <c r="G15" s="8"/>
      <c r="H15" s="8"/>
      <c r="I15" s="8" t="s">
        <v>538</v>
      </c>
      <c r="J15" s="8" t="s">
        <v>538</v>
      </c>
      <c r="K15" s="8" t="s">
        <v>538</v>
      </c>
      <c r="L15" s="8" t="s">
        <v>538</v>
      </c>
      <c r="M15" s="8" t="s">
        <v>538</v>
      </c>
      <c r="N15" s="8" t="s">
        <v>538</v>
      </c>
      <c r="O15" s="14" t="s">
        <v>538</v>
      </c>
      <c r="P15" s="8"/>
      <c r="Q15" s="8"/>
      <c r="R15" s="8" t="s">
        <v>538</v>
      </c>
      <c r="S15" s="8" t="s">
        <v>538</v>
      </c>
      <c r="T15" s="8" t="s">
        <v>538</v>
      </c>
      <c r="U15" s="8"/>
      <c r="V15" s="8"/>
      <c r="W15" s="8"/>
      <c r="X15" s="8"/>
      <c r="Y15" s="27">
        <f t="shared" si="0"/>
        <v>0</v>
      </c>
      <c r="Z15" s="8"/>
      <c r="AA15" s="8"/>
    </row>
    <row r="16" spans="1:27" x14ac:dyDescent="0.25">
      <c r="A16" s="8">
        <v>11</v>
      </c>
      <c r="B16" s="3" t="s">
        <v>437</v>
      </c>
      <c r="C16" s="2" t="s">
        <v>438</v>
      </c>
      <c r="D16" s="2" t="s">
        <v>439</v>
      </c>
      <c r="E16" s="4" t="s">
        <v>101</v>
      </c>
      <c r="F16" s="3" t="s">
        <v>440</v>
      </c>
      <c r="G16" s="8"/>
      <c r="H16" s="8"/>
      <c r="I16" s="8"/>
      <c r="J16" s="8"/>
      <c r="K16" s="8"/>
      <c r="L16" s="8"/>
      <c r="M16" s="8" t="s">
        <v>560</v>
      </c>
      <c r="N16" s="8"/>
      <c r="O16" s="14"/>
      <c r="P16" s="8"/>
      <c r="Q16" s="8"/>
      <c r="R16" s="8"/>
      <c r="S16" s="8"/>
      <c r="T16" s="8"/>
      <c r="U16" s="8"/>
      <c r="V16" s="8">
        <v>2</v>
      </c>
      <c r="W16" s="8">
        <v>2</v>
      </c>
      <c r="X16" s="8">
        <v>6</v>
      </c>
      <c r="Y16" s="27">
        <f t="shared" si="0"/>
        <v>3.3333333333333335</v>
      </c>
      <c r="Z16" s="8"/>
      <c r="AA16" s="8"/>
    </row>
    <row r="17" spans="1:27" x14ac:dyDescent="0.25">
      <c r="A17" s="8">
        <v>12</v>
      </c>
      <c r="B17" s="3" t="s">
        <v>441</v>
      </c>
      <c r="C17" s="2" t="s">
        <v>442</v>
      </c>
      <c r="D17" s="2" t="s">
        <v>343</v>
      </c>
      <c r="E17" s="4" t="s">
        <v>101</v>
      </c>
      <c r="F17" s="3" t="s">
        <v>443</v>
      </c>
      <c r="G17" s="8"/>
      <c r="H17" s="8"/>
      <c r="I17" s="8"/>
      <c r="J17" s="8"/>
      <c r="K17" s="8"/>
      <c r="L17" s="8"/>
      <c r="M17" s="8"/>
      <c r="N17" s="8"/>
      <c r="O17" s="14"/>
      <c r="P17" s="8"/>
      <c r="Q17" s="8"/>
      <c r="R17" s="8"/>
      <c r="S17" s="8" t="s">
        <v>538</v>
      </c>
      <c r="T17" s="8"/>
      <c r="U17" s="8"/>
      <c r="V17" s="8">
        <v>6</v>
      </c>
      <c r="W17" s="8">
        <v>5.5</v>
      </c>
      <c r="X17" s="8">
        <v>8</v>
      </c>
      <c r="Y17" s="27">
        <f t="shared" si="0"/>
        <v>6.5</v>
      </c>
      <c r="Z17" s="8"/>
      <c r="AA17" s="8"/>
    </row>
    <row r="18" spans="1:27" x14ac:dyDescent="0.25">
      <c r="A18" s="8">
        <v>13</v>
      </c>
      <c r="B18" s="3" t="s">
        <v>444</v>
      </c>
      <c r="C18" s="2" t="s">
        <v>246</v>
      </c>
      <c r="D18" s="2" t="s">
        <v>445</v>
      </c>
      <c r="E18" s="4" t="s">
        <v>101</v>
      </c>
      <c r="F18" s="3" t="s">
        <v>446</v>
      </c>
      <c r="G18" s="8"/>
      <c r="H18" s="8"/>
      <c r="I18" s="8"/>
      <c r="J18" s="8" t="s">
        <v>556</v>
      </c>
      <c r="K18" s="8"/>
      <c r="L18" s="8"/>
      <c r="M18" s="8"/>
      <c r="N18" s="8"/>
      <c r="O18" s="14" t="s">
        <v>538</v>
      </c>
      <c r="P18" s="8"/>
      <c r="Q18" s="8"/>
      <c r="R18" s="8"/>
      <c r="S18" s="8" t="s">
        <v>538</v>
      </c>
      <c r="T18" s="8" t="s">
        <v>538</v>
      </c>
      <c r="U18" s="8"/>
      <c r="V18" s="8">
        <v>2.5</v>
      </c>
      <c r="W18" s="8">
        <v>4</v>
      </c>
      <c r="X18" s="8">
        <v>5</v>
      </c>
      <c r="Y18" s="27">
        <f t="shared" si="0"/>
        <v>3.8333333333333335</v>
      </c>
      <c r="Z18" s="8"/>
      <c r="AA18" s="8"/>
    </row>
    <row r="19" spans="1:27" x14ac:dyDescent="0.25">
      <c r="A19" s="8">
        <v>14</v>
      </c>
      <c r="B19" s="3" t="s">
        <v>447</v>
      </c>
      <c r="C19" s="2" t="s">
        <v>448</v>
      </c>
      <c r="D19" s="2" t="s">
        <v>449</v>
      </c>
      <c r="E19" s="4" t="s">
        <v>101</v>
      </c>
      <c r="F19" s="3" t="s">
        <v>386</v>
      </c>
      <c r="G19" s="8"/>
      <c r="H19" s="8"/>
      <c r="I19" s="8"/>
      <c r="J19" s="8"/>
      <c r="K19" s="8"/>
      <c r="L19" s="8"/>
      <c r="M19" s="8" t="s">
        <v>560</v>
      </c>
      <c r="N19" s="8"/>
      <c r="O19" s="14"/>
      <c r="P19" s="8"/>
      <c r="Q19" s="8"/>
      <c r="R19" s="8"/>
      <c r="S19" s="8"/>
      <c r="T19" s="8"/>
      <c r="U19" s="8"/>
      <c r="V19" s="8">
        <v>4</v>
      </c>
      <c r="W19" s="8">
        <v>5</v>
      </c>
      <c r="X19" s="8">
        <v>7</v>
      </c>
      <c r="Y19" s="27">
        <f t="shared" si="0"/>
        <v>5.333333333333333</v>
      </c>
      <c r="Z19" s="8"/>
      <c r="AA19" s="8"/>
    </row>
    <row r="20" spans="1:27" x14ac:dyDescent="0.25">
      <c r="A20" s="8">
        <v>15</v>
      </c>
      <c r="B20" s="3" t="s">
        <v>450</v>
      </c>
      <c r="C20" s="2" t="s">
        <v>451</v>
      </c>
      <c r="D20" s="2" t="s">
        <v>449</v>
      </c>
      <c r="E20" s="4" t="s">
        <v>101</v>
      </c>
      <c r="F20" s="3" t="s">
        <v>452</v>
      </c>
      <c r="G20" s="8"/>
      <c r="H20" s="8"/>
      <c r="I20" s="8"/>
      <c r="J20" s="8"/>
      <c r="K20" s="8"/>
      <c r="L20" s="8"/>
      <c r="M20" s="8"/>
      <c r="N20" s="8"/>
      <c r="O20" s="14"/>
      <c r="P20" s="8"/>
      <c r="Q20" s="8"/>
      <c r="R20" s="8"/>
      <c r="S20" s="8"/>
      <c r="T20" s="8"/>
      <c r="U20" s="8"/>
      <c r="V20" s="8">
        <v>6</v>
      </c>
      <c r="W20" s="8">
        <v>8</v>
      </c>
      <c r="X20" s="8">
        <v>9</v>
      </c>
      <c r="Y20" s="27">
        <f t="shared" si="0"/>
        <v>7.666666666666667</v>
      </c>
      <c r="Z20" s="8"/>
      <c r="AA20" s="8"/>
    </row>
    <row r="21" spans="1:27" x14ac:dyDescent="0.25">
      <c r="A21" s="8">
        <v>16</v>
      </c>
      <c r="B21" s="3" t="s">
        <v>453</v>
      </c>
      <c r="C21" s="2" t="s">
        <v>454</v>
      </c>
      <c r="D21" s="2" t="s">
        <v>152</v>
      </c>
      <c r="E21" s="4" t="s">
        <v>101</v>
      </c>
      <c r="F21" s="3" t="s">
        <v>455</v>
      </c>
      <c r="G21" s="8"/>
      <c r="H21" s="8"/>
      <c r="I21" s="8"/>
      <c r="J21" s="8"/>
      <c r="K21" s="8"/>
      <c r="L21" s="8"/>
      <c r="M21" s="8"/>
      <c r="N21" s="8"/>
      <c r="O21" s="14"/>
      <c r="P21" s="8"/>
      <c r="Q21" s="8"/>
      <c r="R21" s="8"/>
      <c r="S21" s="8"/>
      <c r="T21" s="8"/>
      <c r="U21" s="8"/>
      <c r="V21" s="8">
        <v>4</v>
      </c>
      <c r="W21" s="8">
        <v>6.5</v>
      </c>
      <c r="X21" s="8">
        <v>8</v>
      </c>
      <c r="Y21" s="27">
        <f t="shared" si="0"/>
        <v>6.166666666666667</v>
      </c>
      <c r="Z21" s="8"/>
      <c r="AA21" s="8"/>
    </row>
    <row r="22" spans="1:27" x14ac:dyDescent="0.25">
      <c r="A22" s="8">
        <v>17</v>
      </c>
      <c r="B22" s="3" t="s">
        <v>456</v>
      </c>
      <c r="C22" s="2" t="s">
        <v>457</v>
      </c>
      <c r="D22" s="2" t="s">
        <v>458</v>
      </c>
      <c r="E22" s="4" t="s">
        <v>101</v>
      </c>
      <c r="F22" s="3" t="s">
        <v>459</v>
      </c>
      <c r="G22" s="8"/>
      <c r="H22" s="8"/>
      <c r="I22" s="8"/>
      <c r="J22" s="8"/>
      <c r="K22" s="8"/>
      <c r="L22" s="8"/>
      <c r="M22" s="8" t="s">
        <v>538</v>
      </c>
      <c r="N22" s="8" t="s">
        <v>538</v>
      </c>
      <c r="O22" s="14"/>
      <c r="P22" s="8"/>
      <c r="Q22" s="8"/>
      <c r="R22" s="8" t="s">
        <v>538</v>
      </c>
      <c r="S22" s="8" t="s">
        <v>538</v>
      </c>
      <c r="T22" s="8" t="s">
        <v>538</v>
      </c>
      <c r="U22" s="8"/>
      <c r="V22" s="8">
        <v>4.5</v>
      </c>
      <c r="W22" s="8"/>
      <c r="X22" s="8">
        <v>4</v>
      </c>
      <c r="Y22" s="27">
        <f t="shared" si="0"/>
        <v>2.8333333333333335</v>
      </c>
      <c r="Z22" s="8"/>
      <c r="AA22" s="8"/>
    </row>
    <row r="23" spans="1:27" x14ac:dyDescent="0.25">
      <c r="A23" s="8">
        <v>18</v>
      </c>
      <c r="B23" s="3" t="s">
        <v>460</v>
      </c>
      <c r="C23" s="2" t="s">
        <v>461</v>
      </c>
      <c r="D23" s="2" t="s">
        <v>458</v>
      </c>
      <c r="E23" s="4" t="s">
        <v>101</v>
      </c>
      <c r="F23" s="3" t="s">
        <v>462</v>
      </c>
      <c r="G23" s="8"/>
      <c r="H23" s="8"/>
      <c r="I23" s="8"/>
      <c r="J23" s="8"/>
      <c r="K23" s="8"/>
      <c r="L23" s="8"/>
      <c r="M23" s="8"/>
      <c r="N23" s="8" t="s">
        <v>556</v>
      </c>
      <c r="O23" s="14"/>
      <c r="P23" s="8"/>
      <c r="Q23" s="8"/>
      <c r="R23" s="8"/>
      <c r="S23" s="8"/>
      <c r="T23" s="8"/>
      <c r="U23" s="8"/>
      <c r="V23" s="8">
        <v>5</v>
      </c>
      <c r="W23" s="8">
        <v>5.5</v>
      </c>
      <c r="X23" s="8">
        <v>8</v>
      </c>
      <c r="Y23" s="27">
        <f t="shared" si="0"/>
        <v>6.166666666666667</v>
      </c>
      <c r="Z23" s="8"/>
      <c r="AA23" s="8"/>
    </row>
    <row r="24" spans="1:27" x14ac:dyDescent="0.25">
      <c r="A24" s="8">
        <v>19</v>
      </c>
      <c r="B24" s="3" t="s">
        <v>463</v>
      </c>
      <c r="C24" s="2" t="s">
        <v>464</v>
      </c>
      <c r="D24" s="2" t="s">
        <v>458</v>
      </c>
      <c r="E24" s="4" t="s">
        <v>101</v>
      </c>
      <c r="F24" s="3" t="s">
        <v>258</v>
      </c>
      <c r="G24" s="8"/>
      <c r="H24" s="8"/>
      <c r="I24" s="8" t="s">
        <v>538</v>
      </c>
      <c r="J24" s="8"/>
      <c r="K24" s="8" t="s">
        <v>538</v>
      </c>
      <c r="L24" s="8" t="s">
        <v>538</v>
      </c>
      <c r="M24" s="8" t="s">
        <v>538</v>
      </c>
      <c r="N24" s="8" t="s">
        <v>538</v>
      </c>
      <c r="O24" s="14" t="s">
        <v>538</v>
      </c>
      <c r="P24" s="8"/>
      <c r="Q24" s="8"/>
      <c r="R24" s="8" t="s">
        <v>538</v>
      </c>
      <c r="S24" s="8" t="s">
        <v>538</v>
      </c>
      <c r="T24" s="8" t="s">
        <v>538</v>
      </c>
      <c r="U24" s="8"/>
      <c r="V24" s="8"/>
      <c r="W24" s="8"/>
      <c r="X24" s="8"/>
      <c r="Y24" s="27">
        <f t="shared" si="0"/>
        <v>0</v>
      </c>
      <c r="Z24" s="8"/>
      <c r="AA24" s="8"/>
    </row>
    <row r="25" spans="1:27" x14ac:dyDescent="0.25">
      <c r="A25" s="8">
        <v>20</v>
      </c>
      <c r="B25" s="3" t="s">
        <v>465</v>
      </c>
      <c r="C25" s="2" t="s">
        <v>466</v>
      </c>
      <c r="D25" s="2" t="s">
        <v>49</v>
      </c>
      <c r="E25" s="4" t="s">
        <v>101</v>
      </c>
      <c r="F25" s="3" t="s">
        <v>467</v>
      </c>
      <c r="G25" s="8"/>
      <c r="H25" s="8"/>
      <c r="I25" s="8" t="s">
        <v>538</v>
      </c>
      <c r="J25" s="8"/>
      <c r="K25" s="8"/>
      <c r="L25" s="8"/>
      <c r="M25" s="8" t="s">
        <v>556</v>
      </c>
      <c r="N25" s="8"/>
      <c r="O25" s="14"/>
      <c r="P25" s="8"/>
      <c r="Q25" s="8"/>
      <c r="R25" s="8" t="s">
        <v>538</v>
      </c>
      <c r="S25" s="8"/>
      <c r="T25" s="8"/>
      <c r="U25" s="8"/>
      <c r="V25" s="8">
        <v>2.5</v>
      </c>
      <c r="W25" s="8">
        <v>4</v>
      </c>
      <c r="X25" s="8">
        <v>6</v>
      </c>
      <c r="Y25" s="27">
        <f t="shared" si="0"/>
        <v>4.166666666666667</v>
      </c>
      <c r="Z25" s="8"/>
      <c r="AA25" s="8"/>
    </row>
    <row r="26" spans="1:27" x14ac:dyDescent="0.25">
      <c r="A26" s="8">
        <v>21</v>
      </c>
      <c r="B26" s="3" t="s">
        <v>468</v>
      </c>
      <c r="C26" s="2" t="s">
        <v>377</v>
      </c>
      <c r="D26" s="2" t="s">
        <v>239</v>
      </c>
      <c r="E26" s="4" t="s">
        <v>101</v>
      </c>
      <c r="F26" s="3" t="s">
        <v>469</v>
      </c>
      <c r="G26" s="8"/>
      <c r="H26" s="8"/>
      <c r="I26" s="8" t="s">
        <v>556</v>
      </c>
      <c r="J26" s="8" t="s">
        <v>557</v>
      </c>
      <c r="K26" s="8"/>
      <c r="L26" s="8"/>
      <c r="M26" s="8"/>
      <c r="N26" s="8"/>
      <c r="O26" s="14"/>
      <c r="P26" s="8"/>
      <c r="Q26" s="8"/>
      <c r="R26" s="8" t="s">
        <v>556</v>
      </c>
      <c r="S26" s="8"/>
      <c r="T26" s="8"/>
      <c r="U26" s="8"/>
      <c r="V26" s="8">
        <v>4</v>
      </c>
      <c r="W26" s="8">
        <v>5.5</v>
      </c>
      <c r="X26" s="8">
        <v>7</v>
      </c>
      <c r="Y26" s="27">
        <f t="shared" si="0"/>
        <v>5.5</v>
      </c>
      <c r="Z26" s="8"/>
      <c r="AA26" s="8"/>
    </row>
    <row r="27" spans="1:27" x14ac:dyDescent="0.25">
      <c r="A27" s="8">
        <v>22</v>
      </c>
      <c r="B27" s="3" t="s">
        <v>470</v>
      </c>
      <c r="C27" s="2" t="s">
        <v>471</v>
      </c>
      <c r="D27" s="2" t="s">
        <v>243</v>
      </c>
      <c r="E27" s="4" t="s">
        <v>101</v>
      </c>
      <c r="F27" s="3" t="s">
        <v>472</v>
      </c>
      <c r="G27" s="8"/>
      <c r="H27" s="8"/>
      <c r="I27" s="8"/>
      <c r="J27" s="8" t="s">
        <v>557</v>
      </c>
      <c r="K27" s="8"/>
      <c r="L27" s="8" t="s">
        <v>557</v>
      </c>
      <c r="M27" s="8"/>
      <c r="N27" s="8"/>
      <c r="O27" s="14" t="s">
        <v>538</v>
      </c>
      <c r="P27" s="8"/>
      <c r="Q27" s="8"/>
      <c r="R27" s="8"/>
      <c r="S27" s="8" t="s">
        <v>538</v>
      </c>
      <c r="T27" s="8" t="s">
        <v>538</v>
      </c>
      <c r="U27" s="8"/>
      <c r="V27" s="8">
        <v>4</v>
      </c>
      <c r="W27" s="8">
        <v>5</v>
      </c>
      <c r="X27" s="8">
        <v>6</v>
      </c>
      <c r="Y27" s="27">
        <f t="shared" si="0"/>
        <v>5</v>
      </c>
      <c r="Z27" s="8"/>
      <c r="AA27" s="8"/>
    </row>
    <row r="28" spans="1:27" x14ac:dyDescent="0.25">
      <c r="A28" s="8">
        <v>23</v>
      </c>
      <c r="B28" s="3" t="s">
        <v>473</v>
      </c>
      <c r="C28" s="2" t="s">
        <v>474</v>
      </c>
      <c r="D28" s="2" t="s">
        <v>243</v>
      </c>
      <c r="E28" s="4" t="s">
        <v>101</v>
      </c>
      <c r="F28" s="3" t="s">
        <v>475</v>
      </c>
      <c r="G28" s="8"/>
      <c r="H28" s="8"/>
      <c r="I28" s="8"/>
      <c r="J28" s="8"/>
      <c r="K28" s="8"/>
      <c r="L28" s="8"/>
      <c r="M28" s="8"/>
      <c r="N28" s="8"/>
      <c r="O28" s="14"/>
      <c r="P28" s="8"/>
      <c r="Q28" s="8"/>
      <c r="R28" s="8"/>
      <c r="S28" s="8"/>
      <c r="T28" s="8" t="s">
        <v>556</v>
      </c>
      <c r="U28" s="8"/>
      <c r="V28" s="8">
        <v>6</v>
      </c>
      <c r="W28" s="8">
        <v>5</v>
      </c>
      <c r="X28" s="8">
        <v>8</v>
      </c>
      <c r="Y28" s="27">
        <f t="shared" si="0"/>
        <v>6.333333333333333</v>
      </c>
      <c r="Z28" s="8"/>
      <c r="AA28" s="8"/>
    </row>
    <row r="29" spans="1:27" x14ac:dyDescent="0.25">
      <c r="A29" s="8">
        <v>24</v>
      </c>
      <c r="B29" s="3" t="s">
        <v>476</v>
      </c>
      <c r="C29" s="2" t="s">
        <v>477</v>
      </c>
      <c r="D29" s="2" t="s">
        <v>251</v>
      </c>
      <c r="E29" s="4" t="s">
        <v>101</v>
      </c>
      <c r="F29" s="3" t="s">
        <v>478</v>
      </c>
      <c r="G29" s="8"/>
      <c r="H29" s="8"/>
      <c r="I29" s="8"/>
      <c r="J29" s="8"/>
      <c r="K29" s="8"/>
      <c r="L29" s="8"/>
      <c r="M29" s="8"/>
      <c r="N29" s="8"/>
      <c r="O29" s="14"/>
      <c r="P29" s="8"/>
      <c r="Q29" s="8"/>
      <c r="R29" s="8"/>
      <c r="S29" s="8"/>
      <c r="T29" s="8"/>
      <c r="U29" s="8"/>
      <c r="V29" s="8">
        <v>2</v>
      </c>
      <c r="W29" s="8">
        <v>6</v>
      </c>
      <c r="X29" s="8">
        <v>7</v>
      </c>
      <c r="Y29" s="27">
        <f t="shared" si="0"/>
        <v>5</v>
      </c>
      <c r="Z29" s="8"/>
      <c r="AA29" s="8"/>
    </row>
    <row r="30" spans="1:27" x14ac:dyDescent="0.25">
      <c r="A30" s="8">
        <v>25</v>
      </c>
      <c r="B30" s="3" t="s">
        <v>479</v>
      </c>
      <c r="C30" s="2" t="s">
        <v>480</v>
      </c>
      <c r="D30" s="2" t="s">
        <v>481</v>
      </c>
      <c r="E30" s="4" t="s">
        <v>101</v>
      </c>
      <c r="F30" s="3" t="s">
        <v>482</v>
      </c>
      <c r="G30" s="8"/>
      <c r="H30" s="8"/>
      <c r="I30" s="8" t="s">
        <v>538</v>
      </c>
      <c r="J30" s="8" t="s">
        <v>538</v>
      </c>
      <c r="K30" s="8" t="s">
        <v>538</v>
      </c>
      <c r="L30" s="8" t="s">
        <v>538</v>
      </c>
      <c r="M30" s="8" t="s">
        <v>538</v>
      </c>
      <c r="N30" s="8" t="s">
        <v>538</v>
      </c>
      <c r="O30" s="14" t="s">
        <v>538</v>
      </c>
      <c r="P30" s="8"/>
      <c r="Q30" s="8"/>
      <c r="R30" s="8" t="s">
        <v>538</v>
      </c>
      <c r="S30" s="8" t="s">
        <v>538</v>
      </c>
      <c r="T30" s="8" t="s">
        <v>538</v>
      </c>
      <c r="U30" s="8"/>
      <c r="V30" s="8"/>
      <c r="W30" s="8"/>
      <c r="X30" s="8"/>
      <c r="Y30" s="27">
        <f t="shared" si="0"/>
        <v>0</v>
      </c>
      <c r="Z30" s="8"/>
      <c r="AA30" s="8"/>
    </row>
    <row r="31" spans="1:27" x14ac:dyDescent="0.25">
      <c r="A31" s="8">
        <v>26</v>
      </c>
      <c r="B31" s="3" t="s">
        <v>483</v>
      </c>
      <c r="C31" s="2" t="s">
        <v>480</v>
      </c>
      <c r="D31" s="2" t="s">
        <v>481</v>
      </c>
      <c r="E31" s="4" t="s">
        <v>101</v>
      </c>
      <c r="F31" s="3" t="s">
        <v>482</v>
      </c>
      <c r="G31" s="8"/>
      <c r="H31" s="8"/>
      <c r="I31" s="8" t="s">
        <v>538</v>
      </c>
      <c r="J31" s="8" t="s">
        <v>538</v>
      </c>
      <c r="K31" s="8" t="s">
        <v>538</v>
      </c>
      <c r="L31" s="8" t="s">
        <v>538</v>
      </c>
      <c r="M31" s="8" t="s">
        <v>538</v>
      </c>
      <c r="N31" s="8" t="s">
        <v>538</v>
      </c>
      <c r="O31" s="14" t="s">
        <v>538</v>
      </c>
      <c r="P31" s="8"/>
      <c r="Q31" s="8"/>
      <c r="R31" s="8" t="s">
        <v>538</v>
      </c>
      <c r="S31" s="8" t="s">
        <v>538</v>
      </c>
      <c r="T31" s="8" t="s">
        <v>538</v>
      </c>
      <c r="U31" s="8"/>
      <c r="V31" s="8"/>
      <c r="W31" s="8"/>
      <c r="X31" s="8"/>
      <c r="Y31" s="27">
        <f t="shared" si="0"/>
        <v>0</v>
      </c>
      <c r="Z31" s="8"/>
      <c r="AA31" s="8"/>
    </row>
    <row r="32" spans="1:27" x14ac:dyDescent="0.25">
      <c r="A32" s="8">
        <v>27</v>
      </c>
      <c r="B32" s="3" t="s">
        <v>484</v>
      </c>
      <c r="C32" s="2" t="s">
        <v>335</v>
      </c>
      <c r="D32" s="2" t="s">
        <v>191</v>
      </c>
      <c r="E32" s="4" t="s">
        <v>101</v>
      </c>
      <c r="F32" s="3" t="s">
        <v>485</v>
      </c>
      <c r="G32" s="8"/>
      <c r="H32" s="8"/>
      <c r="I32" s="8" t="s">
        <v>538</v>
      </c>
      <c r="J32" s="8" t="s">
        <v>538</v>
      </c>
      <c r="K32" s="8" t="s">
        <v>538</v>
      </c>
      <c r="L32" s="8" t="s">
        <v>538</v>
      </c>
      <c r="M32" s="8" t="s">
        <v>538</v>
      </c>
      <c r="N32" s="8" t="s">
        <v>538</v>
      </c>
      <c r="O32" s="14" t="s">
        <v>538</v>
      </c>
      <c r="P32" s="8"/>
      <c r="Q32" s="8"/>
      <c r="R32" s="8" t="s">
        <v>538</v>
      </c>
      <c r="S32" s="8" t="s">
        <v>538</v>
      </c>
      <c r="T32" s="8" t="s">
        <v>538</v>
      </c>
      <c r="U32" s="8"/>
      <c r="V32" s="8"/>
      <c r="W32" s="8"/>
      <c r="X32" s="8"/>
      <c r="Y32" s="27">
        <f t="shared" si="0"/>
        <v>0</v>
      </c>
      <c r="Z32" s="8"/>
      <c r="AA32" s="8"/>
    </row>
    <row r="33" spans="1:27" x14ac:dyDescent="0.25">
      <c r="A33" s="8">
        <v>28</v>
      </c>
      <c r="B33" s="3" t="s">
        <v>486</v>
      </c>
      <c r="C33" s="2" t="s">
        <v>487</v>
      </c>
      <c r="D33" s="2" t="s">
        <v>488</v>
      </c>
      <c r="E33" s="4" t="s">
        <v>101</v>
      </c>
      <c r="F33" s="3" t="s">
        <v>271</v>
      </c>
      <c r="G33" s="8"/>
      <c r="H33" s="8"/>
      <c r="I33" s="8"/>
      <c r="J33" s="8"/>
      <c r="K33" s="8"/>
      <c r="L33" s="8"/>
      <c r="M33" s="8"/>
      <c r="N33" s="8"/>
      <c r="O33" s="14"/>
      <c r="P33" s="8"/>
      <c r="Q33" s="8"/>
      <c r="R33" s="8"/>
      <c r="S33" s="8"/>
      <c r="T33" s="8"/>
      <c r="U33" s="8"/>
      <c r="V33" s="8">
        <v>5</v>
      </c>
      <c r="W33" s="8">
        <v>8</v>
      </c>
      <c r="X33" s="8">
        <v>9</v>
      </c>
      <c r="Y33" s="27">
        <f t="shared" si="0"/>
        <v>7.333333333333333</v>
      </c>
      <c r="Z33" s="8"/>
      <c r="AA33" s="8"/>
    </row>
    <row r="34" spans="1:27" x14ac:dyDescent="0.25">
      <c r="A34" s="8">
        <v>29</v>
      </c>
      <c r="B34" s="3" t="s">
        <v>489</v>
      </c>
      <c r="C34" s="2" t="s">
        <v>490</v>
      </c>
      <c r="D34" s="2" t="s">
        <v>71</v>
      </c>
      <c r="E34" s="4" t="s">
        <v>101</v>
      </c>
      <c r="F34" s="3" t="s">
        <v>292</v>
      </c>
      <c r="G34" s="8"/>
      <c r="H34" s="8"/>
      <c r="I34" s="8"/>
      <c r="J34" s="8" t="s">
        <v>556</v>
      </c>
      <c r="K34" s="8"/>
      <c r="L34" s="8"/>
      <c r="M34" s="8" t="s">
        <v>538</v>
      </c>
      <c r="N34" s="8" t="s">
        <v>556</v>
      </c>
      <c r="O34" s="14"/>
      <c r="P34" s="8"/>
      <c r="Q34" s="8"/>
      <c r="R34" s="8"/>
      <c r="S34" s="8"/>
      <c r="T34" s="8"/>
      <c r="U34" s="8"/>
      <c r="V34" s="8">
        <v>5</v>
      </c>
      <c r="W34" s="8">
        <v>7</v>
      </c>
      <c r="X34" s="8">
        <v>7</v>
      </c>
      <c r="Y34" s="27">
        <f t="shared" si="0"/>
        <v>6.333333333333333</v>
      </c>
      <c r="Z34" s="8"/>
      <c r="AA34" s="8"/>
    </row>
    <row r="35" spans="1:27" x14ac:dyDescent="0.25">
      <c r="A35" s="8">
        <v>30</v>
      </c>
      <c r="B35" s="3" t="s">
        <v>491</v>
      </c>
      <c r="C35" s="2" t="s">
        <v>492</v>
      </c>
      <c r="D35" s="2" t="s">
        <v>493</v>
      </c>
      <c r="E35" s="4" t="s">
        <v>101</v>
      </c>
      <c r="F35" s="3" t="s">
        <v>494</v>
      </c>
      <c r="G35" s="8"/>
      <c r="H35" s="8"/>
      <c r="I35" s="8"/>
      <c r="J35" s="8"/>
      <c r="K35" s="8"/>
      <c r="L35" s="8"/>
      <c r="M35" s="8"/>
      <c r="N35" s="8" t="s">
        <v>556</v>
      </c>
      <c r="O35" s="14"/>
      <c r="P35" s="8"/>
      <c r="Q35" s="8"/>
      <c r="R35" s="8"/>
      <c r="S35" s="8"/>
      <c r="T35" s="8"/>
      <c r="U35" s="8"/>
      <c r="V35" s="8">
        <v>1</v>
      </c>
      <c r="W35" s="8">
        <v>4.5</v>
      </c>
      <c r="X35" s="8">
        <v>7</v>
      </c>
      <c r="Y35" s="27">
        <f t="shared" si="0"/>
        <v>4.166666666666667</v>
      </c>
      <c r="Z35" s="8"/>
      <c r="AA35" s="8"/>
    </row>
    <row r="36" spans="1:27" x14ac:dyDescent="0.25">
      <c r="A36" s="8">
        <v>31</v>
      </c>
      <c r="B36" s="3" t="s">
        <v>495</v>
      </c>
      <c r="C36" s="2" t="s">
        <v>496</v>
      </c>
      <c r="D36" s="2" t="s">
        <v>497</v>
      </c>
      <c r="E36" s="4" t="s">
        <v>101</v>
      </c>
      <c r="F36" s="3" t="s">
        <v>498</v>
      </c>
      <c r="G36" s="8"/>
      <c r="H36" s="8"/>
      <c r="I36" s="8"/>
      <c r="J36" s="8"/>
      <c r="K36" s="8"/>
      <c r="L36" s="8"/>
      <c r="M36" s="8"/>
      <c r="N36" s="8"/>
      <c r="O36" s="14"/>
      <c r="P36" s="8"/>
      <c r="Q36" s="8"/>
      <c r="R36" s="8"/>
      <c r="S36" s="8"/>
      <c r="T36" s="8"/>
      <c r="U36" s="8"/>
      <c r="V36" s="8">
        <v>7</v>
      </c>
      <c r="W36" s="8">
        <v>7.5</v>
      </c>
      <c r="X36" s="8">
        <v>9</v>
      </c>
      <c r="Y36" s="27">
        <f t="shared" si="0"/>
        <v>7.833333333333333</v>
      </c>
      <c r="Z36" s="8"/>
      <c r="AA36" s="8"/>
    </row>
    <row r="37" spans="1:27" x14ac:dyDescent="0.25">
      <c r="A37" s="8">
        <v>32</v>
      </c>
      <c r="B37" s="3" t="s">
        <v>499</v>
      </c>
      <c r="C37" s="2" t="s">
        <v>225</v>
      </c>
      <c r="D37" s="2" t="s">
        <v>497</v>
      </c>
      <c r="E37" s="4" t="s">
        <v>101</v>
      </c>
      <c r="F37" s="3" t="s">
        <v>500</v>
      </c>
      <c r="G37" s="8"/>
      <c r="H37" s="8"/>
      <c r="I37" s="8"/>
      <c r="J37" s="8" t="s">
        <v>557</v>
      </c>
      <c r="K37" s="8"/>
      <c r="L37" s="8"/>
      <c r="M37" s="8" t="s">
        <v>556</v>
      </c>
      <c r="N37" s="8"/>
      <c r="O37" s="14"/>
      <c r="P37" s="8"/>
      <c r="Q37" s="8"/>
      <c r="R37" s="8"/>
      <c r="S37" s="8"/>
      <c r="T37" s="8"/>
      <c r="U37" s="8"/>
      <c r="V37" s="8">
        <v>5.5</v>
      </c>
      <c r="W37" s="8">
        <v>6.5</v>
      </c>
      <c r="X37" s="8">
        <v>8</v>
      </c>
      <c r="Y37" s="27">
        <f t="shared" si="0"/>
        <v>6.666666666666667</v>
      </c>
      <c r="Z37" s="8"/>
      <c r="AA37" s="8"/>
    </row>
    <row r="38" spans="1:27" x14ac:dyDescent="0.25">
      <c r="A38" s="8">
        <v>33</v>
      </c>
      <c r="B38" s="3" t="s">
        <v>501</v>
      </c>
      <c r="C38" s="2" t="s">
        <v>279</v>
      </c>
      <c r="D38" s="2" t="s">
        <v>502</v>
      </c>
      <c r="E38" s="4" t="s">
        <v>101</v>
      </c>
      <c r="F38" s="3" t="s">
        <v>328</v>
      </c>
      <c r="G38" s="8"/>
      <c r="H38" s="8"/>
      <c r="I38" s="8"/>
      <c r="J38" s="8"/>
      <c r="K38" s="8"/>
      <c r="L38" s="8"/>
      <c r="M38" s="8"/>
      <c r="N38" s="8"/>
      <c r="O38" s="14"/>
      <c r="P38" s="8"/>
      <c r="Q38" s="8"/>
      <c r="R38" s="8"/>
      <c r="S38" s="8"/>
      <c r="T38" s="8"/>
      <c r="U38" s="8"/>
      <c r="V38" s="8">
        <v>7</v>
      </c>
      <c r="W38" s="8">
        <v>8.5</v>
      </c>
      <c r="X38" s="8">
        <v>9</v>
      </c>
      <c r="Y38" s="27">
        <f t="shared" si="0"/>
        <v>8.1666666666666661</v>
      </c>
      <c r="Z38" s="8"/>
      <c r="AA38" s="8"/>
    </row>
    <row r="39" spans="1:27" x14ac:dyDescent="0.25">
      <c r="A39" s="8">
        <v>34</v>
      </c>
      <c r="B39" s="3" t="s">
        <v>503</v>
      </c>
      <c r="C39" s="2" t="s">
        <v>504</v>
      </c>
      <c r="D39" s="2" t="s">
        <v>301</v>
      </c>
      <c r="E39" s="4" t="s">
        <v>101</v>
      </c>
      <c r="F39" s="3" t="s">
        <v>505</v>
      </c>
      <c r="G39" s="8"/>
      <c r="H39" s="8"/>
      <c r="I39" s="8"/>
      <c r="J39" s="8"/>
      <c r="K39" s="8"/>
      <c r="L39" s="8"/>
      <c r="M39" s="8" t="s">
        <v>556</v>
      </c>
      <c r="N39" s="8" t="s">
        <v>538</v>
      </c>
      <c r="O39" s="14" t="s">
        <v>538</v>
      </c>
      <c r="P39" s="8"/>
      <c r="Q39" s="8"/>
      <c r="R39" s="8" t="s">
        <v>538</v>
      </c>
      <c r="S39" s="8" t="s">
        <v>538</v>
      </c>
      <c r="T39" s="8" t="s">
        <v>538</v>
      </c>
      <c r="U39" s="8"/>
      <c r="V39" s="8"/>
      <c r="W39" s="8"/>
      <c r="X39" s="8"/>
      <c r="Y39" s="27">
        <f t="shared" si="0"/>
        <v>0</v>
      </c>
      <c r="Z39" s="8"/>
      <c r="AA39" s="8"/>
    </row>
    <row r="40" spans="1:27" x14ac:dyDescent="0.25">
      <c r="A40" s="8">
        <v>35</v>
      </c>
      <c r="B40" s="3" t="s">
        <v>506</v>
      </c>
      <c r="C40" s="2" t="s">
        <v>507</v>
      </c>
      <c r="D40" s="2" t="s">
        <v>301</v>
      </c>
      <c r="E40" s="4" t="s">
        <v>101</v>
      </c>
      <c r="F40" s="3" t="s">
        <v>508</v>
      </c>
      <c r="G40" s="8"/>
      <c r="H40" s="8"/>
      <c r="I40" s="8"/>
      <c r="J40" s="8"/>
      <c r="K40" s="8"/>
      <c r="L40" s="8"/>
      <c r="M40" s="8"/>
      <c r="N40" s="8"/>
      <c r="O40" s="14"/>
      <c r="P40" s="8"/>
      <c r="Q40" s="8"/>
      <c r="R40" s="8"/>
      <c r="S40" s="8"/>
      <c r="T40" s="8"/>
      <c r="U40" s="8"/>
      <c r="V40" s="8">
        <v>7</v>
      </c>
      <c r="W40" s="8">
        <v>8.5</v>
      </c>
      <c r="X40" s="8">
        <v>9</v>
      </c>
      <c r="Y40" s="27">
        <f t="shared" si="0"/>
        <v>8.1666666666666661</v>
      </c>
      <c r="Z40" s="8"/>
      <c r="AA40" s="8"/>
    </row>
    <row r="41" spans="1:27" x14ac:dyDescent="0.25">
      <c r="A41" s="8">
        <v>36</v>
      </c>
      <c r="B41" s="3" t="s">
        <v>509</v>
      </c>
      <c r="C41" s="2" t="s">
        <v>510</v>
      </c>
      <c r="D41" s="2" t="s">
        <v>402</v>
      </c>
      <c r="E41" s="4" t="s">
        <v>101</v>
      </c>
      <c r="F41" s="3" t="s">
        <v>384</v>
      </c>
      <c r="G41" s="8"/>
      <c r="H41" s="8"/>
      <c r="I41" s="8" t="s">
        <v>538</v>
      </c>
      <c r="J41" s="8"/>
      <c r="K41" s="8"/>
      <c r="L41" s="8"/>
      <c r="M41" s="8"/>
      <c r="N41" s="8"/>
      <c r="O41" s="14"/>
      <c r="P41" s="8"/>
      <c r="Q41" s="8"/>
      <c r="R41" s="8" t="s">
        <v>538</v>
      </c>
      <c r="S41" s="8"/>
      <c r="T41" s="8"/>
      <c r="U41" s="8"/>
      <c r="V41" s="8">
        <v>8</v>
      </c>
      <c r="W41" s="8">
        <v>8.5</v>
      </c>
      <c r="X41" s="8">
        <v>8</v>
      </c>
      <c r="Y41" s="27">
        <f t="shared" si="0"/>
        <v>8.1666666666666661</v>
      </c>
      <c r="Z41" s="8"/>
      <c r="AA41" s="8"/>
    </row>
    <row r="42" spans="1:27" x14ac:dyDescent="0.25">
      <c r="A42" s="8"/>
      <c r="B42" s="8"/>
      <c r="C42" s="2" t="s">
        <v>582</v>
      </c>
      <c r="D42" s="2" t="s">
        <v>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14"/>
      <c r="P42" s="8"/>
      <c r="Q42" s="8"/>
      <c r="R42" s="8" t="s">
        <v>538</v>
      </c>
      <c r="S42" s="8"/>
      <c r="T42" s="8"/>
      <c r="U42" s="8"/>
      <c r="V42" s="8">
        <v>7.5</v>
      </c>
      <c r="W42" s="8">
        <v>9</v>
      </c>
      <c r="X42" s="8">
        <v>8</v>
      </c>
      <c r="Y42" s="27">
        <f t="shared" si="0"/>
        <v>8.1666666666666661</v>
      </c>
      <c r="Z42" s="8"/>
      <c r="AA42" s="8"/>
    </row>
    <row r="43" spans="1:27" x14ac:dyDescent="0.25">
      <c r="A43" s="8"/>
      <c r="B43" s="8"/>
      <c r="C43" s="2" t="s">
        <v>590</v>
      </c>
      <c r="D43" s="2" t="s">
        <v>247</v>
      </c>
      <c r="E43" s="8"/>
      <c r="F43" s="25">
        <v>38328</v>
      </c>
      <c r="G43" s="8"/>
      <c r="H43" s="8"/>
      <c r="I43" s="8"/>
      <c r="J43" s="8"/>
      <c r="K43" s="8"/>
      <c r="L43" s="8"/>
      <c r="M43" s="8"/>
      <c r="N43" s="8"/>
      <c r="O43" s="14"/>
      <c r="P43" s="8"/>
      <c r="Q43" s="8"/>
      <c r="R43" s="8"/>
      <c r="S43" s="8" t="s">
        <v>538</v>
      </c>
      <c r="T43" s="8"/>
      <c r="U43" s="8"/>
      <c r="V43" s="8">
        <v>5</v>
      </c>
      <c r="W43" s="8">
        <v>5.5</v>
      </c>
      <c r="X43" s="8">
        <v>7.5</v>
      </c>
      <c r="Y43" s="27">
        <f t="shared" si="0"/>
        <v>6</v>
      </c>
      <c r="Z43" s="8"/>
      <c r="AA43" s="8"/>
    </row>
    <row r="44" spans="1:27" x14ac:dyDescent="0.25">
      <c r="A44" s="8"/>
      <c r="B44" s="8"/>
      <c r="C44" s="2" t="s">
        <v>246</v>
      </c>
      <c r="D44" s="2" t="s">
        <v>69</v>
      </c>
      <c r="E44" s="8"/>
      <c r="F44" s="25">
        <v>38055</v>
      </c>
      <c r="G44" s="8"/>
      <c r="H44" s="8"/>
      <c r="I44" s="8"/>
      <c r="J44" s="8"/>
      <c r="K44" s="8"/>
      <c r="L44" s="8"/>
      <c r="M44" s="8" t="s">
        <v>556</v>
      </c>
      <c r="N44" s="8"/>
      <c r="O44" s="14"/>
      <c r="P44" s="8"/>
      <c r="Q44" s="8"/>
      <c r="R44" s="8"/>
      <c r="S44" s="8" t="s">
        <v>556</v>
      </c>
      <c r="T44" s="8" t="s">
        <v>538</v>
      </c>
      <c r="U44" s="8"/>
      <c r="V44" s="8">
        <v>5</v>
      </c>
      <c r="W44" s="8">
        <v>5</v>
      </c>
      <c r="X44" s="8">
        <v>7</v>
      </c>
      <c r="Y44" s="27">
        <f t="shared" si="0"/>
        <v>5.666666666666667</v>
      </c>
      <c r="Z44" s="8"/>
      <c r="AA44" s="8"/>
    </row>
    <row r="45" spans="1:27" x14ac:dyDescent="0.25">
      <c r="A45" s="8"/>
      <c r="B45" s="8"/>
      <c r="C45" s="2" t="s">
        <v>333</v>
      </c>
      <c r="D45" s="2" t="s">
        <v>23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14"/>
      <c r="P45" s="8"/>
      <c r="Q45" s="8"/>
      <c r="R45" s="8" t="s">
        <v>538</v>
      </c>
      <c r="S45" s="8" t="s">
        <v>538</v>
      </c>
      <c r="T45" s="8" t="s">
        <v>538</v>
      </c>
      <c r="U45" s="8"/>
      <c r="V45" s="8">
        <v>2</v>
      </c>
      <c r="W45" s="8"/>
      <c r="X45" s="8">
        <v>5</v>
      </c>
      <c r="Y45" s="27">
        <f t="shared" si="0"/>
        <v>2.3333333333333335</v>
      </c>
      <c r="Z45" s="8"/>
      <c r="AA45" s="8"/>
    </row>
  </sheetData>
  <mergeCells count="2">
    <mergeCell ref="A1:T1"/>
    <mergeCell ref="A2:H2"/>
  </mergeCells>
  <conditionalFormatting sqref="B5:Y5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2"/>
  <sheetViews>
    <sheetView workbookViewId="0">
      <selection activeCell="A2" sqref="A2:H2"/>
    </sheetView>
  </sheetViews>
  <sheetFormatPr defaultRowHeight="15.75" x14ac:dyDescent="0.25"/>
  <cols>
    <col min="1" max="1" width="3.375" customWidth="1"/>
    <col min="2" max="2" width="11" customWidth="1"/>
    <col min="3" max="3" width="18.75" customWidth="1"/>
    <col min="5" max="5" width="11.125" customWidth="1"/>
    <col min="6" max="14" width="3.125" customWidth="1"/>
    <col min="15" max="23" width="3.75" customWidth="1"/>
    <col min="24" max="24" width="3.75" style="15" customWidth="1"/>
    <col min="25" max="25" width="5.125" customWidth="1"/>
    <col min="26" max="26" width="6.125" customWidth="1"/>
  </cols>
  <sheetData>
    <row r="1" spans="1:27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5"/>
      <c r="V1" s="5"/>
      <c r="W1" s="5"/>
      <c r="X1" s="5"/>
      <c r="Y1" s="10"/>
      <c r="Z1" s="16"/>
      <c r="AA1" s="22"/>
    </row>
    <row r="2" spans="1:27" x14ac:dyDescent="0.25">
      <c r="A2" s="29" t="s">
        <v>714</v>
      </c>
      <c r="B2" s="29"/>
      <c r="C2" s="29"/>
      <c r="D2" s="29"/>
      <c r="E2" s="29"/>
      <c r="F2" s="29"/>
      <c r="G2" s="29"/>
      <c r="H2" s="29"/>
      <c r="I2" s="5"/>
      <c r="J2" s="5"/>
      <c r="K2" s="10"/>
      <c r="L2" s="5"/>
      <c r="M2" s="5"/>
      <c r="N2" s="5"/>
      <c r="O2" s="5"/>
      <c r="P2" s="5"/>
      <c r="Q2" s="5"/>
      <c r="R2" s="5"/>
      <c r="S2" s="16"/>
      <c r="T2" s="10"/>
      <c r="U2" s="5"/>
      <c r="V2" s="5"/>
      <c r="W2" s="5"/>
      <c r="X2" s="5"/>
      <c r="Y2" s="10"/>
      <c r="Z2" s="16"/>
      <c r="AA2" s="22"/>
    </row>
    <row r="3" spans="1:27" x14ac:dyDescent="0.25">
      <c r="A3" s="5" t="s">
        <v>713</v>
      </c>
      <c r="B3" s="5"/>
      <c r="C3" s="5"/>
      <c r="D3" s="5"/>
      <c r="E3" s="5"/>
      <c r="F3" s="5"/>
      <c r="G3" s="5"/>
      <c r="H3" s="5"/>
      <c r="I3" s="5"/>
      <c r="J3" s="5"/>
      <c r="K3" s="10"/>
      <c r="L3" s="5"/>
      <c r="M3" s="5"/>
      <c r="N3" s="5"/>
      <c r="O3" s="5"/>
      <c r="P3" s="5"/>
      <c r="Q3" s="5"/>
      <c r="R3" s="5"/>
      <c r="S3" s="16"/>
      <c r="T3" s="10"/>
      <c r="U3" s="5"/>
      <c r="V3" s="5"/>
      <c r="W3" s="5"/>
      <c r="X3" s="5"/>
      <c r="Y3" s="10"/>
      <c r="Z3" s="16"/>
      <c r="AA3" s="22"/>
    </row>
    <row r="4" spans="1:27" x14ac:dyDescent="0.25">
      <c r="A4" s="5" t="s">
        <v>712</v>
      </c>
      <c r="B4" s="5"/>
      <c r="C4" s="5"/>
      <c r="D4" s="5"/>
      <c r="E4" s="5"/>
      <c r="F4" s="5"/>
      <c r="G4" s="5"/>
      <c r="H4" s="5"/>
      <c r="I4" s="5"/>
      <c r="J4" s="5"/>
      <c r="K4" s="10"/>
      <c r="L4" s="5"/>
      <c r="M4" s="5"/>
      <c r="N4" s="5"/>
      <c r="O4" s="5"/>
      <c r="P4" s="5"/>
      <c r="Q4" s="5"/>
      <c r="R4" s="5"/>
      <c r="S4" s="16"/>
      <c r="T4" s="10"/>
      <c r="U4" s="5"/>
      <c r="V4" s="5"/>
      <c r="W4" s="5"/>
      <c r="X4" s="5"/>
      <c r="Y4" s="10"/>
      <c r="Z4" s="16"/>
      <c r="AA4" s="22"/>
    </row>
    <row r="5" spans="1:27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1" t="s">
        <v>517</v>
      </c>
      <c r="G5" s="1" t="s">
        <v>518</v>
      </c>
      <c r="H5" s="1" t="s">
        <v>519</v>
      </c>
      <c r="I5" s="1" t="s">
        <v>520</v>
      </c>
      <c r="J5" s="1" t="s">
        <v>521</v>
      </c>
      <c r="K5" s="1" t="s">
        <v>522</v>
      </c>
      <c r="L5" s="1" t="s">
        <v>523</v>
      </c>
      <c r="M5" s="1" t="s">
        <v>524</v>
      </c>
      <c r="N5" s="1" t="s">
        <v>525</v>
      </c>
      <c r="O5" s="1" t="s">
        <v>531</v>
      </c>
      <c r="P5" s="1" t="s">
        <v>532</v>
      </c>
      <c r="Q5" s="1" t="s">
        <v>533</v>
      </c>
      <c r="R5" s="1" t="s">
        <v>534</v>
      </c>
      <c r="S5" s="1" t="s">
        <v>535</v>
      </c>
      <c r="T5" s="1" t="s">
        <v>536</v>
      </c>
      <c r="U5" s="1" t="s">
        <v>526</v>
      </c>
      <c r="V5" s="1" t="s">
        <v>527</v>
      </c>
      <c r="W5" s="1" t="s">
        <v>528</v>
      </c>
      <c r="X5" s="13" t="s">
        <v>537</v>
      </c>
      <c r="Y5" s="18" t="s">
        <v>276</v>
      </c>
      <c r="Z5" s="21" t="s">
        <v>618</v>
      </c>
    </row>
    <row r="6" spans="1:27" x14ac:dyDescent="0.25">
      <c r="A6" s="8">
        <v>1</v>
      </c>
      <c r="B6" s="8">
        <v>2121242004</v>
      </c>
      <c r="C6" s="8" t="s">
        <v>511</v>
      </c>
      <c r="D6" s="8" t="s">
        <v>112</v>
      </c>
      <c r="E6" s="8" t="s">
        <v>512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>
        <v>1</v>
      </c>
      <c r="V6" s="8"/>
      <c r="W6" s="8"/>
      <c r="X6" s="14"/>
      <c r="Y6" s="8"/>
      <c r="Z6" s="8"/>
    </row>
    <row r="7" spans="1:27" x14ac:dyDescent="0.25">
      <c r="A7" s="8">
        <v>2</v>
      </c>
      <c r="B7" s="8">
        <v>2121242006</v>
      </c>
      <c r="C7" s="8" t="s">
        <v>513</v>
      </c>
      <c r="D7" s="8" t="s">
        <v>321</v>
      </c>
      <c r="E7" s="8" t="s">
        <v>512</v>
      </c>
      <c r="F7" s="8" t="s">
        <v>538</v>
      </c>
      <c r="G7" s="8"/>
      <c r="H7" s="8" t="s">
        <v>538</v>
      </c>
      <c r="I7" s="8" t="s">
        <v>557</v>
      </c>
      <c r="J7" s="8"/>
      <c r="K7" s="8"/>
      <c r="L7" s="8"/>
      <c r="M7" s="8"/>
      <c r="N7" s="8"/>
      <c r="O7" s="8"/>
      <c r="P7" s="8"/>
      <c r="Q7" s="8" t="s">
        <v>556</v>
      </c>
      <c r="R7" s="8"/>
      <c r="S7" s="8"/>
      <c r="T7" s="8"/>
      <c r="U7" s="8">
        <v>8</v>
      </c>
      <c r="V7" s="8"/>
      <c r="W7" s="8"/>
      <c r="X7" s="14"/>
      <c r="Y7" s="8"/>
      <c r="Z7" s="8"/>
    </row>
    <row r="8" spans="1:27" x14ac:dyDescent="0.25">
      <c r="A8" s="8">
        <v>3</v>
      </c>
      <c r="B8" s="8">
        <v>2121242002</v>
      </c>
      <c r="C8" s="8" t="s">
        <v>131</v>
      </c>
      <c r="D8" s="8" t="s">
        <v>140</v>
      </c>
      <c r="E8" s="8" t="s">
        <v>512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>
        <v>6</v>
      </c>
      <c r="V8" s="8"/>
      <c r="W8" s="8"/>
      <c r="X8" s="14"/>
      <c r="Y8" s="8"/>
      <c r="Z8" s="8"/>
    </row>
    <row r="9" spans="1:27" x14ac:dyDescent="0.25">
      <c r="A9" s="8">
        <v>4</v>
      </c>
      <c r="B9" s="8">
        <v>2121242001</v>
      </c>
      <c r="C9" s="8" t="s">
        <v>514</v>
      </c>
      <c r="D9" s="8" t="s">
        <v>251</v>
      </c>
      <c r="E9" s="8" t="s">
        <v>512</v>
      </c>
      <c r="F9" s="8"/>
      <c r="G9" s="8"/>
      <c r="H9" s="8" t="s">
        <v>538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>
        <v>8.5</v>
      </c>
      <c r="V9" s="8"/>
      <c r="W9" s="8"/>
      <c r="X9" s="14"/>
      <c r="Y9" s="8"/>
      <c r="Z9" s="8"/>
    </row>
    <row r="10" spans="1:27" x14ac:dyDescent="0.25">
      <c r="A10" s="8">
        <v>5</v>
      </c>
      <c r="B10" s="8">
        <v>2121242003</v>
      </c>
      <c r="C10" s="8" t="s">
        <v>349</v>
      </c>
      <c r="D10" s="8" t="s">
        <v>515</v>
      </c>
      <c r="E10" s="8" t="s">
        <v>512</v>
      </c>
      <c r="F10" s="8"/>
      <c r="G10" s="8" t="s">
        <v>556</v>
      </c>
      <c r="H10" s="8"/>
      <c r="I10" s="8"/>
      <c r="J10" s="8"/>
      <c r="K10" s="8"/>
      <c r="L10" s="8"/>
      <c r="M10" s="8"/>
      <c r="N10" s="8"/>
      <c r="O10" s="8"/>
      <c r="P10" s="8" t="s">
        <v>556</v>
      </c>
      <c r="Q10" s="8"/>
      <c r="R10" s="8"/>
      <c r="S10" s="8"/>
      <c r="T10" s="8"/>
      <c r="U10" s="8">
        <v>7</v>
      </c>
      <c r="V10" s="8"/>
      <c r="W10" s="8"/>
      <c r="X10" s="14"/>
      <c r="Y10" s="8"/>
      <c r="Z10" s="8"/>
    </row>
    <row r="11" spans="1:27" x14ac:dyDescent="0.25">
      <c r="A11" s="8">
        <v>6</v>
      </c>
      <c r="B11" s="8">
        <v>2121242007</v>
      </c>
      <c r="C11" s="8" t="s">
        <v>516</v>
      </c>
      <c r="D11" s="8" t="s">
        <v>169</v>
      </c>
      <c r="E11" s="8" t="s">
        <v>512</v>
      </c>
      <c r="F11" s="8" t="s">
        <v>557</v>
      </c>
      <c r="G11" s="8"/>
      <c r="H11" s="8" t="s">
        <v>557</v>
      </c>
      <c r="I11" s="8"/>
      <c r="J11" s="8" t="s">
        <v>557</v>
      </c>
      <c r="K11" s="8" t="s">
        <v>557</v>
      </c>
      <c r="L11" s="8"/>
      <c r="M11" s="8"/>
      <c r="N11" s="8"/>
      <c r="O11" s="8"/>
      <c r="P11" s="8"/>
      <c r="Q11" s="8"/>
      <c r="R11" s="8" t="s">
        <v>538</v>
      </c>
      <c r="S11" s="8"/>
      <c r="T11" s="8"/>
      <c r="U11" s="8">
        <v>5</v>
      </c>
      <c r="V11" s="8"/>
      <c r="W11" s="8"/>
      <c r="X11" s="14"/>
      <c r="Y11" s="8"/>
      <c r="Z11" s="8"/>
    </row>
    <row r="12" spans="1:27" x14ac:dyDescent="0.25">
      <c r="J12">
        <v>0</v>
      </c>
      <c r="K12">
        <v>0</v>
      </c>
    </row>
  </sheetData>
  <mergeCells count="2">
    <mergeCell ref="A1:T1"/>
    <mergeCell ref="A2:H2"/>
  </mergeCells>
  <conditionalFormatting sqref="F5:X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TTNT_N1</vt:lpstr>
      <vt:lpstr>TTNT_N2</vt:lpstr>
      <vt:lpstr>TIN_N42_S4</vt:lpstr>
      <vt:lpstr>TIN_N25_C4</vt:lpstr>
      <vt:lpstr>TIN_N20_S5</vt:lpstr>
      <vt:lpstr>TIN_N19_C5</vt:lpstr>
      <vt:lpstr>TIN_N2_S6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2022-12-19T13:48:35Z</dcterms:modified>
</cp:coreProperties>
</file>